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0"/>
  </bookViews>
  <sheets>
    <sheet name="Титульный" sheetId="1" r:id="rId1"/>
    <sheet name="ГВС цены" sheetId="2" r:id="rId2"/>
    <sheet name="Ссылки на публикации" sheetId="3" r:id="rId3"/>
  </sheets>
  <externalReferences>
    <externalReference r:id="rId6"/>
  </externalReferences>
  <definedNames>
    <definedName name="activity">'Титульный'!$G$26</definedName>
    <definedName name="activity_zag">'Титульный'!$E$26</definedName>
    <definedName name="anscount" hidden="1">1</definedName>
    <definedName name="checkCell_1">'ГВС цены'!$F$20:$Y$22</definedName>
    <definedName name="checkCell_3">'Ссылки на публикации'!$F$20:$K$23</definedName>
    <definedName name="codeTemplate">'[1]Инструкция'!$J$2</definedName>
    <definedName name="Date_of_posting_inf">'Ссылки на публикации'!$H$21:$H$23</definedName>
    <definedName name="Date_of_publication">'Ссылки на публикации'!$J$21:$J$23</definedName>
    <definedName name="datePrice">'ГВС цены'!$S$20:$S$22</definedName>
    <definedName name="details_of_org">'[1]Титульный'!$G$56:$G$57,'[1]Титульный'!$G$60:$G$61,'[1]Титульный'!$G$64:$G$65,'[1]Титульный'!$G$68:$G$71</definedName>
    <definedName name="details_of_org_address">'Титульный'!$G$56:$G$57</definedName>
    <definedName name="details_of_org_buhg">'Титульный'!$G$64:$G$65</definedName>
    <definedName name="details_of_org_etc">'Титульный'!$G$68:$G$71</definedName>
    <definedName name="details_of_org_main">'Титульный'!$G$60:$G$61</definedName>
    <definedName name="fil">'[1]Титульный'!$G$21</definedName>
    <definedName name="fil_flag">'Титульный'!$G$15</definedName>
    <definedName name="flag_cross_subsidization">'Титульный'!$G$40</definedName>
    <definedName name="flag_ipr">'Титульный'!$G$34</definedName>
    <definedName name="flag_two_part_tariff">'Титульный'!$G$36</definedName>
    <definedName name="godEnd">'[1]Титульный'!$G$13</definedName>
    <definedName name="godStart">'[1]Титульный'!$G$12</definedName>
    <definedName name="hide_me_column_1_1">'Титульный'!$D:$D</definedName>
    <definedName name="hide_me_column_1_2">'Титульный'!$H:$H</definedName>
    <definedName name="hide_me_column_2">'ГВС цены'!$D:$D</definedName>
    <definedName name="hide_me_column_4">'Ссылки на публикации'!$D:$D</definedName>
    <definedName name="hide_me_row_1_1">'Титульный'!$52:$52</definedName>
    <definedName name="hide_me_row_1_2">'Титульный'!$50:$52</definedName>
    <definedName name="hide_me_row_2">'ГВС цены'!$22:$22</definedName>
    <definedName name="hide_me_row_4">'Ссылки на публикации'!$23:$23</definedName>
    <definedName name="inn">'[1]Титульный'!$G$23</definedName>
    <definedName name="inn_zag">'Титульный'!$E$23</definedName>
    <definedName name="kind_of_publication">'[1]TEHSHEET'!$S$3:$S$4</definedName>
    <definedName name="kpp">'[1]Титульный'!$G$24</definedName>
    <definedName name="kpp_zag">'Титульный'!$E$24</definedName>
    <definedName name="LastUpdateDate_MO">'Титульный'!$E$47</definedName>
    <definedName name="LastUpdateDate_ReestrOrg">'Титульный'!$E$18</definedName>
    <definedName name="logic">'[1]TEHSHEET'!$A$2:$A$3</definedName>
    <definedName name="mo_check">'Титульный'!$F$50:$F$52</definedName>
    <definedName name="MO_LIST_19">'[1]REESTR_MO'!$B$151</definedName>
    <definedName name="mr_check">'Титульный'!$E$50:$E$52</definedName>
    <definedName name="MR_LIST">'[1]REESTR_MO'!$D$2:$D$53</definedName>
    <definedName name="nameSource_strPublication">'Ссылки на публикации'!$G$21</definedName>
    <definedName name="NDS">'Титульный'!$G$29:$G$32</definedName>
    <definedName name="oktmo_check">'Титульный'!$G$50:$G$52</definedName>
    <definedName name="org">'[1]Титульный'!$G$19</definedName>
    <definedName name="org_zag">'Титульный'!$E$19</definedName>
    <definedName name="periodPrice">'ГВС цены'!$T$20:$T$22</definedName>
    <definedName name="ps_geo">'[1]Паспорт'!$BC$2:$BC$5</definedName>
    <definedName name="ps_p">'[1]Паспорт'!$BB$2:$BB$6</definedName>
    <definedName name="ps_psr">'[1]Паспорт'!$AY$2:$AY$17</definedName>
    <definedName name="ps_sr">'[1]Паспорт'!$AX$2:$AX$12</definedName>
    <definedName name="ps_ssh">'[1]Паспорт'!$BA$2:$BA$4</definedName>
    <definedName name="ps_ti">'[1]Паспорт'!$AZ$2:$AZ$5</definedName>
    <definedName name="ps_tsh">'[1]Паспорт'!$BD$2:$BD$4</definedName>
    <definedName name="ps_z">'[1]Паспорт'!$BE$2:$BE$5</definedName>
    <definedName name="range_cross_subsidization">'ГВС цены'!$G$20:$R$22</definedName>
    <definedName name="region_name">'[1]Титульный'!$G$7</definedName>
    <definedName name="resolutionPrice">'ГВС цены'!$U$20:$U$22</definedName>
    <definedName name="responsible_FIO">'Титульный'!$G$68</definedName>
    <definedName name="responsible_post">'Титульный'!$G$69</definedName>
    <definedName name="SKI_description">'Титульный'!$G$44</definedName>
    <definedName name="SKI_number">'Титульный'!$G$43</definedName>
    <definedName name="strPublication">'Титульный'!$G$9</definedName>
    <definedName name="unit">'[1]Титульный'!$G$38</definedName>
    <definedName name="version">'[1]Инструкция'!$J$3</definedName>
    <definedName name="Website_address_internet">'Ссылки на публикации'!$K$21:$K$23</definedName>
    <definedName name="website_strPublication">'Ссылки на публикации'!$K$21</definedName>
  </definedNames>
  <calcPr fullCalcOnLoad="1"/>
</workbook>
</file>

<file path=xl/sharedStrings.xml><?xml version="1.0" encoding="utf-8"?>
<sst xmlns="http://schemas.openxmlformats.org/spreadsheetml/2006/main" count="183" uniqueCount="141">
  <si>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</si>
  <si>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</si>
  <si>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№ п/п</t>
  </si>
  <si>
    <t>Содержание пункта</t>
  </si>
  <si>
    <t>Наименование источника</t>
  </si>
  <si>
    <t>Дата размещения информации</t>
  </si>
  <si>
    <t>Номер печатного издания</t>
  </si>
  <si>
    <t>Дата печатного издания</t>
  </si>
  <si>
    <t>Адрес сайта в сети Интернет</t>
  </si>
  <si>
    <t>3</t>
  </si>
  <si>
    <t>Информация о ценах на регулируемые товары и услуги и надбавках к этим ценам **</t>
  </si>
  <si>
    <t>1.1</t>
  </si>
  <si>
    <t>Сайт в сети Интернет</t>
  </si>
  <si>
    <t>www.nks-dzr.ru</t>
  </si>
  <si>
    <t>x</t>
  </si>
  <si>
    <t>1.2</t>
  </si>
  <si>
    <t>Печатное издание</t>
  </si>
  <si>
    <t>Нижегородская правда</t>
  </si>
  <si>
    <t>143</t>
  </si>
  <si>
    <t>29.12.2012</t>
  </si>
  <si>
    <t>end</t>
  </si>
  <si>
    <t>Добавить запись</t>
  </si>
  <si>
    <t>*</t>
  </si>
  <si>
    <t>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</si>
  <si>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**</t>
  </si>
  <si>
    <t>Информация подлежит публикованию в официальных печатных изданиях (со ссылкой на адрес сайта в сети Интернет)</t>
  </si>
  <si>
    <t>two</t>
  </si>
  <si>
    <t>Информация о ценах (тарифах) на регулируемые товары и услуги и надбавках к этим ценам (тарифам) *</t>
  </si>
  <si>
    <t>Наименование показателя</t>
  </si>
  <si>
    <t>Дата ввода</t>
  </si>
  <si>
    <t>Срок действия</t>
  </si>
  <si>
    <t>Постановление</t>
  </si>
  <si>
    <t>Наименование регулирующего органа, принявшего решение об утверждении цен</t>
  </si>
  <si>
    <t>Источник официального опубликования органом, принявшим решение об утверждении цены (тарифа, надбавки)</t>
  </si>
  <si>
    <t>Примечание</t>
  </si>
  <si>
    <t>Одноставочный тариф, руб./куб.м</t>
  </si>
  <si>
    <t>Двухставочный тариф</t>
  </si>
  <si>
    <t>ставка платы за потребление горячей воды,  руб./куб.м</t>
  </si>
  <si>
    <t>дата</t>
  </si>
  <si>
    <t>номер</t>
  </si>
  <si>
    <t>2</t>
  </si>
  <si>
    <t>3.1</t>
  </si>
  <si>
    <t>3.2</t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</si>
  <si>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</si>
  <si>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</si>
  <si>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</si>
  <si>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</si>
  <si>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</si>
  <si>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</si>
  <si>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</si>
  <si>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</si>
  <si>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</si>
  <si>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7</t>
  </si>
  <si>
    <t>8</t>
  </si>
  <si>
    <t>9.1</t>
  </si>
  <si>
    <t>9.2</t>
  </si>
  <si>
    <t>10</t>
  </si>
  <si>
    <t>11</t>
  </si>
  <si>
    <t>12</t>
  </si>
  <si>
    <t>1</t>
  </si>
  <si>
    <t>Двухставочный тариф на горячую воду</t>
  </si>
  <si>
    <t>01.01.2013</t>
  </si>
  <si>
    <t>30.06.2013</t>
  </si>
  <si>
    <t>30.11.2012</t>
  </si>
  <si>
    <t>68/87</t>
  </si>
  <si>
    <t>РСТ Нижегородской области</t>
  </si>
  <si>
    <t>Нижегородская правда от 29.12.2012 №143</t>
  </si>
  <si>
    <t>Удалить запись</t>
  </si>
  <si>
    <t>01.07.2013</t>
  </si>
  <si>
    <t>31.12.2013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</si>
  <si>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</si>
  <si>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Показатели подлежащие раскрытию в сфере горячего водоснабжения (Цены и тарифы)</t>
  </si>
  <si>
    <t>Создать печатную форму</t>
  </si>
  <si>
    <t>Субъект РФ</t>
  </si>
  <si>
    <t>Нижегородская область</t>
  </si>
  <si>
    <t>L0</t>
  </si>
  <si>
    <t>Публикация</t>
  </si>
  <si>
    <t>на официальном сайте организации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</si>
  <si>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</si>
  <si>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</si>
  <si>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</si>
  <si>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</si>
  <si>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нет</t>
  </si>
  <si>
    <t>Дата последнего обновления реестра организаций: 03.10.2012 9:30:50</t>
  </si>
  <si>
    <t>Наименование организации</t>
  </si>
  <si>
    <t>ОАО "Нижегородские коммунальные системы"</t>
  </si>
  <si>
    <t>Наименование ПОДРАЗДЕЛЕНИЯ</t>
  </si>
  <si>
    <t>ИНН организации</t>
  </si>
  <si>
    <t>5259039100</t>
  </si>
  <si>
    <t>КПП организации</t>
  </si>
  <si>
    <t>525901001</t>
  </si>
  <si>
    <t>Вид деятельности, на которую установлен тариф</t>
  </si>
  <si>
    <t>Оказание услуг в сфере горячего водоснабжения</t>
  </si>
  <si>
    <t>НДС (отметка об учтенном НДС)</t>
  </si>
  <si>
    <t>Организации-перепродавцы</t>
  </si>
  <si>
    <t>тариф не утверждался</t>
  </si>
  <si>
    <t>Бюджетные потребители</t>
  </si>
  <si>
    <t>Население</t>
  </si>
  <si>
    <t>тариф с НДС организаций-плательщиков НДС</t>
  </si>
  <si>
    <t>Прочие</t>
  </si>
  <si>
    <t>тариф указан без НДС для плательщиков НДС</t>
  </si>
  <si>
    <t>Организация выполняет инвестиционную программу</t>
  </si>
  <si>
    <t>Наличие 2-ставочного тарифа</t>
  </si>
  <si>
    <t>да</t>
  </si>
  <si>
    <t>Единица измерения ставки платы за содержание системы ГВС</t>
  </si>
  <si>
    <t>тыс. руб. в месяц/куб.м/ч</t>
  </si>
  <si>
    <t>Применить автозаполнение значения тарифа</t>
  </si>
  <si>
    <t>Система коммунальной инфраструктуры</t>
  </si>
  <si>
    <t>Условный порядковый номер</t>
  </si>
  <si>
    <t>Описание</t>
  </si>
  <si>
    <t>г. Дзержинск</t>
  </si>
  <si>
    <t>Дата последнего обновления реестра МР/МО: 03.10.2012 9:30:54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</si>
  <si>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</si>
  <si>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</si>
  <si>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</si>
  <si>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</si>
  <si>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</si>
  <si>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Город Дзержинск</t>
  </si>
  <si>
    <t>22721000</t>
  </si>
  <si>
    <t>Добавить МО</t>
  </si>
  <si>
    <t>Добавить МР</t>
  </si>
  <si>
    <t>Адрес организации</t>
  </si>
  <si>
    <t>Юридический адрес:</t>
  </si>
  <si>
    <t>603000, г.Нижний Новгород, ул.Чаадаева, д.2</t>
  </si>
  <si>
    <t>Почтовый адрес:</t>
  </si>
  <si>
    <t>603950 г.Нижний Новгород, ул. Алексеевская, 10/16</t>
  </si>
  <si>
    <t>Руководитель</t>
  </si>
  <si>
    <t>Фамилия, имя, отчество:</t>
  </si>
  <si>
    <t>Бобров Александр Александрович</t>
  </si>
  <si>
    <t>(код) номер телефона:</t>
  </si>
  <si>
    <t xml:space="preserve"> +7(831)257-71-11</t>
  </si>
  <si>
    <t>Главный бухгалтер</t>
  </si>
  <si>
    <t>Чурсина Галина Владимировна</t>
  </si>
  <si>
    <t>+7(831)257-71-03</t>
  </si>
  <si>
    <t>Должностное лицо, ответственное за составление формы</t>
  </si>
  <si>
    <t>Любимова Елена Алексеевна</t>
  </si>
  <si>
    <t>Должность:</t>
  </si>
  <si>
    <t>Заместитель начальника управления</t>
  </si>
  <si>
    <t xml:space="preserve"> +7(831)257-71-11 (доб.21-77)</t>
  </si>
  <si>
    <t>e-mail:</t>
  </si>
  <si>
    <t>e.lyubimova@ies-holding.com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</si>
</sst>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\ _$_-;\-* #,##0.00\ _$_-;_-* &quot;-&quot;??\ _$_-;_-@_-"/>
    <numFmt numFmtId="169" formatCode="#\."/>
    <numFmt numFmtId="170" formatCode="#.##0\.00"/>
    <numFmt numFmtId="171" formatCode="#\.00"/>
    <numFmt numFmtId="172" formatCode="\$#\.00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&quot;$&quot;#,##0_);[Red]\(&quot;$&quot;#,##0\)"/>
    <numFmt numFmtId="177" formatCode="\$#,##0\ ;\(\$#,##0\)"/>
    <numFmt numFmtId="178" formatCode="#,##0.000[$р.-419];\-#,##0.000[$р.-419]"/>
    <numFmt numFmtId="179" formatCode="_-* #,##0.0\ _$_-;\-* #,##0.0\ _$_-;_-* &quot;-&quot;??\ _$_-;_-@_-"/>
    <numFmt numFmtId="180" formatCode="_-* #,##0.00[$€-1]_-;\-* #,##0.00[$€-1]_-;_-* &quot;-&quot;??[$€-1]_-"/>
    <numFmt numFmtId="181" formatCode="0.0"/>
    <numFmt numFmtId="182" formatCode="#,##0.0_);\(#,##0.0\)"/>
    <numFmt numFmtId="183" formatCode="#,##0_ ;[Red]\-#,##0\ "/>
    <numFmt numFmtId="184" formatCode="#,##0_);[Blue]\(#,##0\)"/>
    <numFmt numFmtId="185" formatCode="_-* #,##0_-;\-* #,##0_-;_-* &quot;-&quot;_-;_-@_-"/>
    <numFmt numFmtId="186" formatCode="_-* #,##0.00_-;\-* #,##0.00_-;_-* &quot;-&quot;??_-;_-@_-"/>
    <numFmt numFmtId="187" formatCode="#,##0__\ \ \ \ 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.00&quot;т.р.&quot;;\-#,##0.00&quot;т.р.&quot;"/>
    <numFmt numFmtId="191" formatCode="#,##0.0;[Red]#,##0.0"/>
    <numFmt numFmtId="192" formatCode="_-* #,##0_đ_._-;\-* #,##0_đ_._-;_-* &quot;-&quot;_đ_._-;_-@_-"/>
    <numFmt numFmtId="193" formatCode="_-* #,##0.00_đ_._-;\-* #,##0.00_đ_._-;_-* &quot;-&quot;??_đ_._-;_-@_-"/>
    <numFmt numFmtId="194" formatCode="\(#,##0.0\)"/>
    <numFmt numFmtId="195" formatCode="#,##0\ &quot;?.&quot;;\-#,##0\ &quot;?.&quot;"/>
    <numFmt numFmtId="196" formatCode="#,##0______;;&quot;------------      &quot;"/>
    <numFmt numFmtId="197" formatCode="#,##0.000_ ;\-#,##0.000\ "/>
    <numFmt numFmtId="198" formatCode="#,##0.00_ ;[Red]\-#,##0.00\ "/>
    <numFmt numFmtId="199" formatCode="#,##0.000"/>
    <numFmt numFmtId="200" formatCode="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-* #,##0\ _$_-;\-* #,##0\ _$_-;_-* &quot;-&quot;\ _$_-;_-@_-"/>
    <numFmt numFmtId="204" formatCode="#,##0.00_ ;\-#,##0.00\ "/>
    <numFmt numFmtId="205" formatCode="#,##0.0"/>
    <numFmt numFmtId="206" formatCode="%#\.00"/>
  </numFmts>
  <fonts count="136">
    <font>
      <sz val="9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sz val="9"/>
      <color indexed="9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8"/>
      <name val="Verdana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color indexed="10"/>
      <name val="Tahoma"/>
      <family val="2"/>
    </font>
    <font>
      <b/>
      <u val="single"/>
      <sz val="10"/>
      <color indexed="12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/>
      <top style="thin">
        <color indexed="63"/>
      </top>
      <bottom style="thin">
        <color indexed="63"/>
      </bottom>
    </border>
    <border>
      <left style="dashed"/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 style="dashed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>
        <color indexed="63"/>
      </right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</borders>
  <cellStyleXfs count="1764">
    <xf numFmtId="49" fontId="0" fillId="0" borderId="0" applyBorder="0">
      <alignment vertical="top"/>
      <protection/>
    </xf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9" fillId="0" borderId="0">
      <alignment/>
      <protection/>
    </xf>
    <xf numFmtId="164" fontId="28" fillId="0" borderId="0">
      <alignment vertical="top"/>
      <protection/>
    </xf>
    <xf numFmtId="164" fontId="29" fillId="0" borderId="0">
      <alignment vertical="top"/>
      <protection/>
    </xf>
    <xf numFmtId="165" fontId="29" fillId="2" borderId="0">
      <alignment vertical="top"/>
      <protection/>
    </xf>
    <xf numFmtId="164" fontId="29" fillId="3" borderId="0">
      <alignment vertical="top"/>
      <protection/>
    </xf>
    <xf numFmtId="40" fontId="30" fillId="0" borderId="0" applyFont="0" applyFill="0" applyBorder="0" applyAlignment="0" applyProtection="0"/>
    <xf numFmtId="0" fontId="31" fillId="0" borderId="0">
      <alignment/>
      <protection/>
    </xf>
    <xf numFmtId="0" fontId="27" fillId="0" borderId="0">
      <alignment/>
      <protection/>
    </xf>
    <xf numFmtId="166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166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167" fontId="19" fillId="4" borderId="1">
      <alignment wrapText="1"/>
      <protection locked="0"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66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66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66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166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168" fontId="18" fillId="0" borderId="0" applyFont="0" applyFill="0" applyBorder="0" applyAlignment="0" applyProtection="0"/>
    <xf numFmtId="169" fontId="32" fillId="0" borderId="2">
      <alignment/>
      <protection locked="0"/>
    </xf>
    <xf numFmtId="170" fontId="32" fillId="0" borderId="0">
      <alignment/>
      <protection locked="0"/>
    </xf>
    <xf numFmtId="171" fontId="32" fillId="0" borderId="0">
      <alignment/>
      <protection locked="0"/>
    </xf>
    <xf numFmtId="170" fontId="32" fillId="0" borderId="0">
      <alignment/>
      <protection locked="0"/>
    </xf>
    <xf numFmtId="171" fontId="32" fillId="0" borderId="0">
      <alignment/>
      <protection locked="0"/>
    </xf>
    <xf numFmtId="172" fontId="32" fillId="0" borderId="0">
      <alignment/>
      <protection locked="0"/>
    </xf>
    <xf numFmtId="169" fontId="33" fillId="0" borderId="0">
      <alignment/>
      <protection locked="0"/>
    </xf>
    <xf numFmtId="169" fontId="33" fillId="0" borderId="0">
      <alignment/>
      <protection locked="0"/>
    </xf>
    <xf numFmtId="169" fontId="32" fillId="0" borderId="2">
      <alignment/>
      <protection locked="0"/>
    </xf>
    <xf numFmtId="0" fontId="34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9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9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9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9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9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9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19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9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9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9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9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9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2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20" fillId="3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0" fillId="3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20" fillId="33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20" fillId="3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0" fillId="3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20" fillId="3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40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173" fontId="18" fillId="0" borderId="3">
      <alignment/>
      <protection locked="0"/>
    </xf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7" fillId="7" borderId="0" applyNumberFormat="0" applyBorder="0" applyAlignment="0" applyProtection="0"/>
    <xf numFmtId="10" fontId="36" fillId="0" borderId="0" applyNumberFormat="0" applyFill="0" applyBorder="0" applyAlignment="0">
      <protection/>
    </xf>
    <xf numFmtId="0" fontId="37" fillId="0" borderId="0">
      <alignment/>
      <protection/>
    </xf>
    <xf numFmtId="0" fontId="11" fillId="2" borderId="4" applyNumberFormat="0" applyAlignment="0" applyProtection="0"/>
    <xf numFmtId="0" fontId="13" fillId="41" borderId="5" applyNumberFormat="0" applyAlignment="0" applyProtection="0"/>
    <xf numFmtId="0" fontId="38" fillId="0" borderId="6">
      <alignment horizontal="left" vertical="center"/>
      <protection/>
    </xf>
    <xf numFmtId="41" fontId="1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173" fontId="41" fillId="9" borderId="3">
      <alignment/>
      <protection/>
    </xf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4" fontId="42" fillId="0" borderId="0">
      <alignment vertical="top"/>
      <protection/>
    </xf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39" fillId="0" borderId="7" applyNumberFormat="0" applyFont="0" applyFill="0" applyAlignment="0" applyProtection="0"/>
    <xf numFmtId="0" fontId="43" fillId="0" borderId="0" applyNumberFormat="0" applyFill="0" applyBorder="0" applyAlignment="0" applyProtection="0"/>
    <xf numFmtId="166" fontId="44" fillId="0" borderId="0">
      <alignment vertical="top"/>
      <protection/>
    </xf>
    <xf numFmtId="38" fontId="44" fillId="0" borderId="0">
      <alignment vertical="top"/>
      <protection/>
    </xf>
    <xf numFmtId="38" fontId="44" fillId="0" borderId="0">
      <alignment vertical="top"/>
      <protection/>
    </xf>
    <xf numFmtId="180" fontId="42" fillId="0" borderId="0" applyFont="0" applyFill="0" applyBorder="0" applyAlignment="0" applyProtection="0"/>
    <xf numFmtId="37" fontId="19" fillId="0" borderId="0">
      <alignment/>
      <protection/>
    </xf>
    <xf numFmtId="0" fontId="15" fillId="0" borderId="0" applyNumberFormat="0" applyFill="0" applyBorder="0" applyAlignment="0" applyProtection="0"/>
    <xf numFmtId="181" fontId="45" fillId="0" borderId="0" applyFill="0" applyBorder="0" applyAlignment="0" applyProtection="0"/>
    <xf numFmtId="181" fontId="28" fillId="0" borderId="0" applyFill="0" applyBorder="0" applyAlignment="0" applyProtection="0"/>
    <xf numFmtId="181" fontId="46" fillId="0" borderId="0" applyFill="0" applyBorder="0" applyAlignment="0" applyProtection="0"/>
    <xf numFmtId="181" fontId="47" fillId="0" borderId="0" applyFill="0" applyBorder="0" applyAlignment="0" applyProtection="0"/>
    <xf numFmtId="181" fontId="48" fillId="0" borderId="0" applyFill="0" applyBorder="0" applyAlignment="0" applyProtection="0"/>
    <xf numFmtId="181" fontId="49" fillId="0" borderId="0" applyFill="0" applyBorder="0" applyAlignment="0" applyProtection="0"/>
    <xf numFmtId="181" fontId="50" fillId="0" borderId="0" applyFill="0" applyBorder="0" applyAlignment="0" applyProtection="0"/>
    <xf numFmtId="2" fontId="40" fillId="0" borderId="0" applyFont="0" applyFill="0" applyBorder="0" applyAlignment="0" applyProtection="0"/>
    <xf numFmtId="0" fontId="51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0" borderId="0" applyFill="0" applyBorder="0" applyProtection="0">
      <alignment horizontal="left"/>
    </xf>
    <xf numFmtId="0" fontId="6" fillId="3" borderId="0" applyNumberFormat="0" applyBorder="0" applyAlignment="0" applyProtection="0"/>
    <xf numFmtId="164" fontId="19" fillId="3" borderId="6" applyNumberFormat="0" applyFont="0" applyBorder="0" applyAlignment="0" applyProtection="0"/>
    <xf numFmtId="0" fontId="39" fillId="0" borderId="0" applyFont="0" applyFill="0" applyBorder="0" applyAlignment="0" applyProtection="0"/>
    <xf numFmtId="182" fontId="54" fillId="3" borderId="0" applyNumberFormat="0" applyFont="0" applyAlignment="0">
      <protection/>
    </xf>
    <xf numFmtId="0" fontId="55" fillId="0" borderId="0" applyProtection="0">
      <alignment horizontal="right"/>
    </xf>
    <xf numFmtId="0" fontId="56" fillId="0" borderId="0">
      <alignment vertical="top"/>
      <protection/>
    </xf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0" applyNumberFormat="0" applyFill="0" applyBorder="0" applyAlignment="0" applyProtection="0"/>
    <xf numFmtId="2" fontId="57" fillId="42" borderId="0" applyAlignment="0">
      <protection locked="0"/>
    </xf>
    <xf numFmtId="166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0" fontId="26" fillId="0" borderId="0" applyNumberFormat="0" applyFill="0" applyBorder="0" applyAlignment="0" applyProtection="0"/>
    <xf numFmtId="173" fontId="51" fillId="0" borderId="0">
      <alignment/>
      <protection/>
    </xf>
    <xf numFmtId="0" fontId="19" fillId="0" borderId="0">
      <alignment/>
      <protection/>
    </xf>
    <xf numFmtId="0" fontId="59" fillId="0" borderId="0" applyNumberFormat="0" applyFill="0" applyBorder="0" applyAlignment="0" applyProtection="0"/>
    <xf numFmtId="183" fontId="60" fillId="0" borderId="6">
      <alignment horizontal="center" vertical="center" wrapText="1"/>
      <protection/>
    </xf>
    <xf numFmtId="0" fontId="9" fillId="10" borderId="4" applyNumberFormat="0" applyAlignment="0" applyProtection="0"/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166" fontId="29" fillId="0" borderId="0">
      <alignment vertical="top"/>
      <protection/>
    </xf>
    <xf numFmtId="166" fontId="29" fillId="2" borderId="0">
      <alignment vertical="top"/>
      <protection/>
    </xf>
    <xf numFmtId="38" fontId="29" fillId="2" borderId="0">
      <alignment vertical="top"/>
      <protection/>
    </xf>
    <xf numFmtId="38" fontId="29" fillId="2" borderId="0">
      <alignment vertical="top"/>
      <protection/>
    </xf>
    <xf numFmtId="38" fontId="29" fillId="0" borderId="0">
      <alignment vertical="top"/>
      <protection/>
    </xf>
    <xf numFmtId="184" fontId="29" fillId="3" borderId="0">
      <alignment vertical="top"/>
      <protection/>
    </xf>
    <xf numFmtId="38" fontId="29" fillId="0" borderId="0">
      <alignment vertical="top"/>
      <protection/>
    </xf>
    <xf numFmtId="0" fontId="12" fillId="0" borderId="11" applyNumberFormat="0" applyFill="0" applyAlignment="0" applyProtection="0"/>
    <xf numFmtId="185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187" fontId="63" fillId="0" borderId="6">
      <alignment horizontal="right"/>
      <protection locked="0"/>
    </xf>
    <xf numFmtId="188" fontId="62" fillId="0" borderId="0" applyFont="0" applyFill="0" applyBorder="0" applyAlignment="0" applyProtection="0"/>
    <xf numFmtId="189" fontId="62" fillId="0" borderId="0" applyFont="0" applyFill="0" applyBorder="0" applyAlignment="0" applyProtection="0"/>
    <xf numFmtId="188" fontId="62" fillId="0" borderId="0" applyFont="0" applyFill="0" applyBorder="0" applyAlignment="0" applyProtection="0"/>
    <xf numFmtId="189" fontId="6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39" fillId="0" borderId="0" applyFont="0" applyFill="0" applyBorder="0" applyAlignment="0" applyProtection="0"/>
    <xf numFmtId="3" fontId="18" fillId="0" borderId="12" applyFont="0" applyBorder="0">
      <alignment horizontal="center" vertical="center"/>
      <protection/>
    </xf>
    <xf numFmtId="0" fontId="8" fillId="4" borderId="0" applyNumberFormat="0" applyBorder="0" applyAlignment="0" applyProtection="0"/>
    <xf numFmtId="0" fontId="34" fillId="0" borderId="13">
      <alignment/>
      <protection/>
    </xf>
    <xf numFmtId="0" fontId="64" fillId="0" borderId="0" applyNumberFormat="0" applyFill="0" applyBorder="0" applyAlignment="0" applyProtection="0"/>
    <xf numFmtId="190" fontId="18" fillId="0" borderId="0">
      <alignment/>
      <protection/>
    </xf>
    <xf numFmtId="0" fontId="64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  <protection/>
    </xf>
    <xf numFmtId="0" fontId="18" fillId="0" borderId="0">
      <alignment/>
      <protection/>
    </xf>
    <xf numFmtId="0" fontId="66" fillId="0" borderId="0">
      <alignment/>
      <protection/>
    </xf>
    <xf numFmtId="0" fontId="39" fillId="0" borderId="0" applyFill="0" applyBorder="0" applyProtection="0">
      <alignment vertical="center"/>
    </xf>
    <xf numFmtId="0" fontId="67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0" fillId="43" borderId="14" applyNumberFormat="0" applyFont="0" applyAlignment="0" applyProtection="0"/>
    <xf numFmtId="191" fontId="18" fillId="0" borderId="0" applyFont="0" applyAlignment="0">
      <protection/>
    </xf>
    <xf numFmtId="192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19" fillId="0" borderId="0">
      <alignment/>
      <protection/>
    </xf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0" fillId="2" borderId="15" applyNumberFormat="0" applyAlignment="0" applyProtection="0"/>
    <xf numFmtId="1" fontId="68" fillId="0" borderId="0" applyProtection="0">
      <alignment horizontal="right" vertical="center"/>
    </xf>
    <xf numFmtId="49" fontId="69" fillId="0" borderId="16" applyFill="0" applyProtection="0">
      <alignment vertical="center"/>
    </xf>
    <xf numFmtId="9" fontId="19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37" fontId="70" fillId="4" borderId="17">
      <alignment/>
      <protection/>
    </xf>
    <xf numFmtId="37" fontId="70" fillId="4" borderId="17">
      <alignment/>
      <protection/>
    </xf>
    <xf numFmtId="0" fontId="66" fillId="0" borderId="0" applyNumberFormat="0">
      <alignment horizontal="left"/>
      <protection/>
    </xf>
    <xf numFmtId="196" fontId="71" fillId="0" borderId="18" applyBorder="0">
      <alignment horizontal="right"/>
      <protection locked="0"/>
    </xf>
    <xf numFmtId="49" fontId="72" fillId="0" borderId="6" applyNumberFormat="0">
      <alignment horizontal="left" vertical="center"/>
      <protection/>
    </xf>
    <xf numFmtId="0" fontId="73" fillId="0" borderId="19">
      <alignment vertical="center"/>
      <protection/>
    </xf>
    <xf numFmtId="4" fontId="74" fillId="4" borderId="15" applyNumberFormat="0" applyProtection="0">
      <alignment vertical="center"/>
    </xf>
    <xf numFmtId="4" fontId="75" fillId="4" borderId="15" applyNumberFormat="0" applyProtection="0">
      <alignment vertical="center"/>
    </xf>
    <xf numFmtId="4" fontId="74" fillId="4" borderId="15" applyNumberFormat="0" applyProtection="0">
      <alignment horizontal="left" vertical="center" indent="1"/>
    </xf>
    <xf numFmtId="4" fontId="74" fillId="4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4" fontId="74" fillId="7" borderId="15" applyNumberFormat="0" applyProtection="0">
      <alignment horizontal="right" vertical="center"/>
    </xf>
    <xf numFmtId="4" fontId="74" fillId="18" borderId="15" applyNumberFormat="0" applyProtection="0">
      <alignment horizontal="right" vertical="center"/>
    </xf>
    <xf numFmtId="4" fontId="74" fillId="38" borderId="15" applyNumberFormat="0" applyProtection="0">
      <alignment horizontal="right" vertical="center"/>
    </xf>
    <xf numFmtId="4" fontId="74" fillId="20" borderId="15" applyNumberFormat="0" applyProtection="0">
      <alignment horizontal="right" vertical="center"/>
    </xf>
    <xf numFmtId="4" fontId="74" fillId="30" borderId="15" applyNumberFormat="0" applyProtection="0">
      <alignment horizontal="right" vertical="center"/>
    </xf>
    <xf numFmtId="4" fontId="74" fillId="40" borderId="15" applyNumberFormat="0" applyProtection="0">
      <alignment horizontal="right" vertical="center"/>
    </xf>
    <xf numFmtId="4" fontId="74" fillId="39" borderId="15" applyNumberFormat="0" applyProtection="0">
      <alignment horizontal="right" vertical="center"/>
    </xf>
    <xf numFmtId="4" fontId="74" fillId="44" borderId="15" applyNumberFormat="0" applyProtection="0">
      <alignment horizontal="right" vertical="center"/>
    </xf>
    <xf numFmtId="4" fontId="74" fillId="19" borderId="15" applyNumberFormat="0" applyProtection="0">
      <alignment horizontal="right" vertical="center"/>
    </xf>
    <xf numFmtId="4" fontId="76" fillId="45" borderId="15" applyNumberFormat="0" applyProtection="0">
      <alignment horizontal="left" vertical="center" indent="1"/>
    </xf>
    <xf numFmtId="4" fontId="74" fillId="46" borderId="20" applyNumberFormat="0" applyProtection="0">
      <alignment horizontal="left" vertical="center" indent="1"/>
    </xf>
    <xf numFmtId="4" fontId="77" fillId="47" borderId="0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4" fontId="74" fillId="46" borderId="15" applyNumberFormat="0" applyProtection="0">
      <alignment horizontal="left" vertical="center" indent="1"/>
    </xf>
    <xf numFmtId="4" fontId="74" fillId="48" borderId="15" applyNumberFormat="0" applyProtection="0">
      <alignment horizontal="left" vertical="center" indent="1"/>
    </xf>
    <xf numFmtId="0" fontId="19" fillId="48" borderId="15" applyNumberFormat="0" applyProtection="0">
      <alignment horizontal="left" vertical="center" indent="1"/>
    </xf>
    <xf numFmtId="0" fontId="19" fillId="48" borderId="15" applyNumberFormat="0" applyProtection="0">
      <alignment horizontal="left" vertical="center" indent="1"/>
    </xf>
    <xf numFmtId="0" fontId="19" fillId="41" borderId="15" applyNumberFormat="0" applyProtection="0">
      <alignment horizontal="left" vertical="center" indent="1"/>
    </xf>
    <xf numFmtId="0" fontId="19" fillId="41" borderId="15" applyNumberFormat="0" applyProtection="0">
      <alignment horizontal="left" vertical="center" indent="1"/>
    </xf>
    <xf numFmtId="0" fontId="19" fillId="2" borderId="15" applyNumberFormat="0" applyProtection="0">
      <alignment horizontal="left" vertical="center" indent="1"/>
    </xf>
    <xf numFmtId="0" fontId="19" fillId="2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0" fontId="18" fillId="0" borderId="0">
      <alignment/>
      <protection/>
    </xf>
    <xf numFmtId="4" fontId="74" fillId="43" borderId="15" applyNumberFormat="0" applyProtection="0">
      <alignment vertical="center"/>
    </xf>
    <xf numFmtId="4" fontId="75" fillId="43" borderId="15" applyNumberFormat="0" applyProtection="0">
      <alignment vertical="center"/>
    </xf>
    <xf numFmtId="4" fontId="74" fillId="43" borderId="15" applyNumberFormat="0" applyProtection="0">
      <alignment horizontal="left" vertical="center" indent="1"/>
    </xf>
    <xf numFmtId="4" fontId="74" fillId="43" borderId="15" applyNumberFormat="0" applyProtection="0">
      <alignment horizontal="left" vertical="center" indent="1"/>
    </xf>
    <xf numFmtId="4" fontId="74" fillId="46" borderId="15" applyNumberFormat="0" applyProtection="0">
      <alignment horizontal="right" vertical="center"/>
    </xf>
    <xf numFmtId="4" fontId="75" fillId="46" borderId="15" applyNumberFormat="0" applyProtection="0">
      <alignment horizontal="right" vertical="center"/>
    </xf>
    <xf numFmtId="0" fontId="19" fillId="6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0" fontId="78" fillId="0" borderId="0">
      <alignment/>
      <protection/>
    </xf>
    <xf numFmtId="4" fontId="79" fillId="46" borderId="15" applyNumberFormat="0" applyProtection="0">
      <alignment horizontal="right" vertical="center"/>
    </xf>
    <xf numFmtId="0" fontId="42" fillId="0" borderId="0">
      <alignment horizontal="left" vertical="center" wrapText="1"/>
      <protection/>
    </xf>
    <xf numFmtId="0" fontId="19" fillId="0" borderId="0">
      <alignment/>
      <protection/>
    </xf>
    <xf numFmtId="0" fontId="27" fillId="0" borderId="0">
      <alignment/>
      <protection/>
    </xf>
    <xf numFmtId="0" fontId="80" fillId="0" borderId="0" applyBorder="0" applyProtection="0">
      <alignment vertical="center"/>
    </xf>
    <xf numFmtId="0" fontId="80" fillId="0" borderId="16" applyBorder="0" applyProtection="0">
      <alignment horizontal="right" vertical="center"/>
    </xf>
    <xf numFmtId="0" fontId="81" fillId="49" borderId="0" applyBorder="0" applyProtection="0">
      <alignment horizontal="centerContinuous" vertical="center"/>
    </xf>
    <xf numFmtId="0" fontId="81" fillId="50" borderId="16" applyBorder="0" applyProtection="0">
      <alignment horizontal="centerContinuous" vertical="center"/>
    </xf>
    <xf numFmtId="0" fontId="82" fillId="0" borderId="0">
      <alignment/>
      <protection/>
    </xf>
    <xf numFmtId="166" fontId="83" fillId="51" borderId="0">
      <alignment horizontal="right" vertical="top"/>
      <protection/>
    </xf>
    <xf numFmtId="38" fontId="83" fillId="51" borderId="0">
      <alignment horizontal="right" vertical="top"/>
      <protection/>
    </xf>
    <xf numFmtId="38" fontId="83" fillId="51" borderId="0">
      <alignment horizontal="right" vertical="top"/>
      <protection/>
    </xf>
    <xf numFmtId="0" fontId="67" fillId="0" borderId="0">
      <alignment/>
      <protection/>
    </xf>
    <xf numFmtId="0" fontId="84" fillId="0" borderId="0" applyFill="0" applyBorder="0" applyProtection="0">
      <alignment horizontal="left"/>
    </xf>
    <xf numFmtId="0" fontId="53" fillId="0" borderId="21" applyFill="0" applyBorder="0" applyProtection="0">
      <alignment horizontal="left" vertical="top"/>
    </xf>
    <xf numFmtId="0" fontId="85" fillId="0" borderId="0">
      <alignment horizontal="centerContinuous"/>
      <protection/>
    </xf>
    <xf numFmtId="0" fontId="86" fillId="0" borderId="21" applyFill="0" applyBorder="0" applyProtection="0">
      <alignment/>
    </xf>
    <xf numFmtId="0" fontId="86" fillId="0" borderId="0">
      <alignment/>
      <protection/>
    </xf>
    <xf numFmtId="0" fontId="87" fillId="0" borderId="0" applyFill="0" applyBorder="0" applyProtection="0">
      <alignment/>
    </xf>
    <xf numFmtId="0" fontId="88" fillId="0" borderId="0">
      <alignment/>
      <protection/>
    </xf>
    <xf numFmtId="0" fontId="2" fillId="0" borderId="0" applyNumberFormat="0" applyFill="0" applyBorder="0" applyAlignment="0" applyProtection="0"/>
    <xf numFmtId="0" fontId="16" fillId="0" borderId="22" applyNumberFormat="0" applyFill="0" applyAlignment="0" applyProtection="0"/>
    <xf numFmtId="0" fontId="89" fillId="0" borderId="7" applyFill="0" applyBorder="0" applyProtection="0">
      <alignment vertical="center"/>
    </xf>
    <xf numFmtId="0" fontId="90" fillId="0" borderId="0">
      <alignment horizontal="fill"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91" fillId="0" borderId="16" applyBorder="0" applyProtection="0">
      <alignment horizontal="right"/>
    </xf>
    <xf numFmtId="0" fontId="120" fillId="5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20" fillId="5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20" fillId="5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20" fillId="5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0" fillId="5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20" fillId="5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173" fontId="18" fillId="0" borderId="3">
      <alignment/>
      <protection locked="0"/>
    </xf>
    <xf numFmtId="0" fontId="121" fillId="58" borderId="23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3" fontId="92" fillId="0" borderId="0">
      <alignment horizontal="center" vertical="center" textRotation="90" wrapText="1"/>
      <protection/>
    </xf>
    <xf numFmtId="197" fontId="18" fillId="0" borderId="6">
      <alignment vertical="top" wrapText="1"/>
      <protection/>
    </xf>
    <xf numFmtId="0" fontId="122" fillId="59" borderId="24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23" fillId="59" borderId="23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8" fontId="93" fillId="0" borderId="6">
      <alignment vertical="top" wrapText="1"/>
      <protection/>
    </xf>
    <xf numFmtId="4" fontId="94" fillId="0" borderId="6">
      <alignment horizontal="left" vertical="center"/>
      <protection/>
    </xf>
    <xf numFmtId="4" fontId="94" fillId="0" borderId="6">
      <alignment/>
      <protection/>
    </xf>
    <xf numFmtId="4" fontId="94" fillId="60" borderId="6">
      <alignment/>
      <protection/>
    </xf>
    <xf numFmtId="4" fontId="94" fillId="61" borderId="6">
      <alignment/>
      <protection/>
    </xf>
    <xf numFmtId="4" fontId="95" fillId="62" borderId="6">
      <alignment/>
      <protection/>
    </xf>
    <xf numFmtId="4" fontId="96" fillId="2" borderId="6">
      <alignment/>
      <protection/>
    </xf>
    <xf numFmtId="4" fontId="97" fillId="0" borderId="6">
      <alignment horizontal="center" wrapText="1"/>
      <protection/>
    </xf>
    <xf numFmtId="198" fontId="94" fillId="0" borderId="6">
      <alignment/>
      <protection/>
    </xf>
    <xf numFmtId="198" fontId="93" fillId="0" borderId="6">
      <alignment horizontal="center" vertical="center" wrapText="1"/>
      <protection/>
    </xf>
    <xf numFmtId="198" fontId="93" fillId="0" borderId="6">
      <alignment vertical="top" wrapText="1"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4" fontId="119" fillId="0" borderId="0" applyFont="0" applyFill="0" applyBorder="0" applyAlignment="0" applyProtection="0"/>
    <xf numFmtId="42" fontId="1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8" fillId="0" borderId="0" applyBorder="0">
      <alignment horizontal="center" vertical="center" wrapText="1"/>
      <protection/>
    </xf>
    <xf numFmtId="0" fontId="124" fillId="0" borderId="25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125" fillId="0" borderId="26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126" fillId="0" borderId="27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1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28" applyBorder="0">
      <alignment horizontal="center" vertical="center" wrapText="1"/>
      <protection/>
    </xf>
    <xf numFmtId="173" fontId="41" fillId="9" borderId="3">
      <alignment/>
      <protection/>
    </xf>
    <xf numFmtId="4" fontId="0" fillId="4" borderId="6" applyBorder="0">
      <alignment horizontal="right"/>
      <protection/>
    </xf>
    <xf numFmtId="49" fontId="101" fillId="0" borderId="0" applyBorder="0">
      <alignment vertical="center"/>
      <protection/>
    </xf>
    <xf numFmtId="0" fontId="127" fillId="0" borderId="29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3" fontId="41" fillId="0" borderId="6" applyBorder="0">
      <alignment vertical="center"/>
      <protection/>
    </xf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128" fillId="63" borderId="30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8" fillId="0" borderId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100" fillId="0" borderId="0">
      <alignment horizontal="center" vertical="top" wrapText="1"/>
      <protection/>
    </xf>
    <xf numFmtId="0" fontId="102" fillId="0" borderId="0">
      <alignment horizontal="centerContinuous" vertical="center" wrapText="1"/>
      <protection/>
    </xf>
    <xf numFmtId="199" fontId="95" fillId="3" borderId="6">
      <alignment wrapText="1"/>
      <protection/>
    </xf>
    <xf numFmtId="0" fontId="1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7" fontId="103" fillId="0" borderId="0">
      <alignment/>
      <protection/>
    </xf>
    <xf numFmtId="0" fontId="130" fillId="6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49" fontId="92" fillId="0" borderId="6">
      <alignment horizontal="right" vertical="top" wrapText="1"/>
      <protection/>
    </xf>
    <xf numFmtId="181" fontId="104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1" fontId="106" fillId="0" borderId="6">
      <alignment horizontal="left" vertical="center"/>
      <protection/>
    </xf>
    <xf numFmtId="0" fontId="131" fillId="6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8" fillId="0" borderId="0" applyFont="0" applyFill="0" applyBorder="0" applyProtection="0">
      <alignment horizontal="center" vertical="center" wrapText="1"/>
    </xf>
    <xf numFmtId="0" fontId="18" fillId="0" borderId="0" applyNumberFormat="0" applyFont="0" applyFill="0" applyBorder="0" applyProtection="0">
      <alignment horizontal="justify" vertical="center" wrapText="1"/>
    </xf>
    <xf numFmtId="198" fontId="107" fillId="0" borderId="6">
      <alignment vertical="top"/>
      <protection/>
    </xf>
    <xf numFmtId="181" fontId="108" fillId="4" borderId="17" applyNumberFormat="0" applyBorder="0" applyAlignment="0">
      <protection locked="0"/>
    </xf>
    <xf numFmtId="0" fontId="1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9" fillId="66" borderId="31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8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0" fontId="19" fillId="43" borderId="14" applyNumberFormat="0" applyFont="0" applyAlignment="0" applyProtection="0"/>
    <xf numFmtId="49" fontId="95" fillId="0" borderId="1">
      <alignment horizontal="left" vertical="center"/>
      <protection/>
    </xf>
    <xf numFmtId="9" fontId="1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00" fontId="109" fillId="0" borderId="6">
      <alignment/>
      <protection/>
    </xf>
    <xf numFmtId="0" fontId="18" fillId="0" borderId="6" applyNumberFormat="0" applyFont="0" applyFill="0" applyAlignment="0" applyProtection="0"/>
    <xf numFmtId="3" fontId="110" fillId="67" borderId="1">
      <alignment horizontal="justify" vertical="center"/>
      <protection/>
    </xf>
    <xf numFmtId="0" fontId="133" fillId="0" borderId="32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27" fillId="0" borderId="0">
      <alignment/>
      <protection/>
    </xf>
    <xf numFmtId="166" fontId="28" fillId="0" borderId="0">
      <alignment vertical="top"/>
      <protection/>
    </xf>
    <xf numFmtId="38" fontId="28" fillId="0" borderId="0">
      <alignment vertical="top"/>
      <protection/>
    </xf>
    <xf numFmtId="38" fontId="28" fillId="0" borderId="0">
      <alignment vertical="top"/>
      <protection/>
    </xf>
    <xf numFmtId="49" fontId="104" fillId="0" borderId="0">
      <alignment/>
      <protection/>
    </xf>
    <xf numFmtId="49" fontId="111" fillId="0" borderId="0">
      <alignment vertical="top"/>
      <protection/>
    </xf>
    <xf numFmtId="181" fontId="64" fillId="0" borderId="0" applyFill="0" applyBorder="0" applyAlignment="0" applyProtection="0"/>
    <xf numFmtId="181" fontId="64" fillId="0" borderId="0" applyFill="0" applyBorder="0" applyAlignment="0" applyProtection="0"/>
    <xf numFmtId="181" fontId="64" fillId="0" borderId="0" applyFill="0" applyBorder="0" applyAlignment="0" applyProtection="0"/>
    <xf numFmtId="181" fontId="64" fillId="0" borderId="0" applyFill="0" applyBorder="0" applyAlignment="0" applyProtection="0"/>
    <xf numFmtId="181" fontId="64" fillId="0" borderId="0" applyFill="0" applyBorder="0" applyAlignment="0" applyProtection="0"/>
    <xf numFmtId="181" fontId="64" fillId="0" borderId="0" applyFill="0" applyBorder="0" applyAlignment="0" applyProtection="0"/>
    <xf numFmtId="181" fontId="64" fillId="0" borderId="0" applyFill="0" applyBorder="0" applyAlignment="0" applyProtection="0"/>
    <xf numFmtId="181" fontId="64" fillId="0" borderId="0" applyFill="0" applyBorder="0" applyAlignment="0" applyProtection="0"/>
    <xf numFmtId="181" fontId="64" fillId="0" borderId="0" applyFill="0" applyBorder="0" applyAlignment="0" applyProtection="0"/>
    <xf numFmtId="0" fontId="1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20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43" fontId="119" fillId="0" borderId="0" applyFont="0" applyFill="0" applyBorder="0" applyAlignment="0" applyProtection="0"/>
    <xf numFmtId="41" fontId="1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33" applyBorder="0">
      <alignment horizontal="right"/>
      <protection/>
    </xf>
    <xf numFmtId="4" fontId="0" fillId="3" borderId="6" applyFont="0" applyBorder="0">
      <alignment horizontal="right"/>
      <protection/>
    </xf>
    <xf numFmtId="0" fontId="135" fillId="6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204" fontId="18" fillId="0" borderId="1">
      <alignment vertical="top" wrapText="1"/>
      <protection/>
    </xf>
    <xf numFmtId="205" fontId="18" fillId="0" borderId="6" applyFont="0" applyFill="0" applyBorder="0" applyProtection="0">
      <alignment horizontal="center" vertical="center"/>
    </xf>
    <xf numFmtId="3" fontId="18" fillId="0" borderId="0" applyFont="0" applyBorder="0">
      <alignment horizontal="center"/>
      <protection/>
    </xf>
    <xf numFmtId="206" fontId="32" fillId="0" borderId="0">
      <alignment/>
      <protection locked="0"/>
    </xf>
    <xf numFmtId="49" fontId="93" fillId="0" borderId="6">
      <alignment horizontal="center" vertical="center" wrapText="1"/>
      <protection/>
    </xf>
    <xf numFmtId="0" fontId="18" fillId="0" borderId="6" applyBorder="0">
      <alignment horizontal="center" vertical="center" wrapText="1"/>
      <protection/>
    </xf>
    <xf numFmtId="49" fontId="42" fillId="0" borderId="6" applyNumberFormat="0" applyFill="0" applyAlignment="0" applyProtection="0"/>
    <xf numFmtId="199" fontId="18" fillId="0" borderId="0">
      <alignment/>
      <protection/>
    </xf>
    <xf numFmtId="0" fontId="19" fillId="0" borderId="0">
      <alignment/>
      <protection/>
    </xf>
  </cellStyleXfs>
  <cellXfs count="244">
    <xf numFmtId="49" fontId="0" fillId="0" borderId="0" xfId="0" applyAlignment="1">
      <alignment vertical="top"/>
    </xf>
    <xf numFmtId="49" fontId="0" fillId="0" borderId="0" xfId="0" applyAlignment="1" applyProtection="1">
      <alignment vertical="top"/>
      <protection/>
    </xf>
    <xf numFmtId="0" fontId="0" fillId="0" borderId="0" xfId="1507" applyFont="1" applyAlignment="1" applyProtection="1">
      <alignment horizontal="left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501" applyFont="1" applyFill="1" applyAlignment="1" applyProtection="1">
      <alignment vertical="center" wrapText="1"/>
      <protection/>
    </xf>
    <xf numFmtId="0" fontId="20" fillId="0" borderId="0" xfId="1457" applyFont="1" applyProtection="1">
      <alignment/>
      <protection/>
    </xf>
    <xf numFmtId="0" fontId="0" fillId="0" borderId="0" xfId="1501" applyFont="1" applyAlignment="1" applyProtection="1">
      <alignment horizontal="right" vertical="center" wrapText="1"/>
      <protection/>
    </xf>
    <xf numFmtId="0" fontId="0" fillId="0" borderId="0" xfId="1502" applyFont="1" applyFill="1" applyAlignment="1" applyProtection="1">
      <alignment vertical="center" wrapText="1"/>
      <protection/>
    </xf>
    <xf numFmtId="0" fontId="20" fillId="0" borderId="0" xfId="1458" applyFont="1" applyProtection="1">
      <alignment/>
      <protection/>
    </xf>
    <xf numFmtId="0" fontId="21" fillId="6" borderId="34" xfId="0" applyNumberFormat="1" applyFont="1" applyFill="1" applyBorder="1" applyAlignment="1" applyProtection="1">
      <alignment horizontal="center" vertical="center"/>
      <protection/>
    </xf>
    <xf numFmtId="0" fontId="21" fillId="6" borderId="35" xfId="0" applyNumberFormat="1" applyFont="1" applyFill="1" applyBorder="1" applyAlignment="1" applyProtection="1">
      <alignment horizontal="center" vertical="center"/>
      <protection/>
    </xf>
    <xf numFmtId="0" fontId="21" fillId="6" borderId="36" xfId="0" applyNumberFormat="1" applyFont="1" applyFill="1" applyBorder="1" applyAlignment="1" applyProtection="1">
      <alignment horizontal="center" vertical="center"/>
      <protection/>
    </xf>
    <xf numFmtId="0" fontId="0" fillId="6" borderId="37" xfId="0" applyNumberFormat="1" applyFont="1" applyFill="1" applyBorder="1" applyAlignment="1" applyProtection="1">
      <alignment horizontal="center" vertical="center"/>
      <protection/>
    </xf>
    <xf numFmtId="0" fontId="0" fillId="6" borderId="38" xfId="0" applyNumberFormat="1" applyFont="1" applyFill="1" applyBorder="1" applyAlignment="1" applyProtection="1">
      <alignment horizontal="center" vertical="center"/>
      <protection/>
    </xf>
    <xf numFmtId="0" fontId="0" fillId="6" borderId="39" xfId="0" applyNumberFormat="1" applyFont="1" applyFill="1" applyBorder="1" applyAlignment="1" applyProtection="1">
      <alignment horizontal="center" vertical="center"/>
      <protection/>
    </xf>
    <xf numFmtId="0" fontId="0" fillId="69" borderId="0" xfId="0" applyNumberFormat="1" applyFont="1" applyFill="1" applyBorder="1" applyAlignment="1" applyProtection="1">
      <alignment/>
      <protection/>
    </xf>
    <xf numFmtId="0" fontId="0" fillId="69" borderId="34" xfId="0" applyNumberFormat="1" applyFont="1" applyFill="1" applyBorder="1" applyAlignment="1" applyProtection="1">
      <alignment/>
      <protection/>
    </xf>
    <xf numFmtId="0" fontId="0" fillId="69" borderId="35" xfId="0" applyNumberFormat="1" applyFont="1" applyFill="1" applyBorder="1" applyAlignment="1" applyProtection="1">
      <alignment/>
      <protection/>
    </xf>
    <xf numFmtId="0" fontId="23" fillId="69" borderId="35" xfId="1169" applyNumberFormat="1" applyFont="1" applyFill="1" applyBorder="1" applyAlignment="1" applyProtection="1">
      <alignment horizontal="left" wrapText="1"/>
      <protection/>
    </xf>
    <xf numFmtId="0" fontId="0" fillId="69" borderId="36" xfId="0" applyNumberFormat="1" applyFont="1" applyFill="1" applyBorder="1" applyAlignment="1" applyProtection="1">
      <alignment/>
      <protection/>
    </xf>
    <xf numFmtId="0" fontId="0" fillId="69" borderId="40" xfId="0" applyNumberFormat="1" applyFont="1" applyFill="1" applyBorder="1" applyAlignment="1" applyProtection="1">
      <alignment/>
      <protection/>
    </xf>
    <xf numFmtId="0" fontId="21" fillId="0" borderId="41" xfId="0" applyNumberFormat="1" applyFont="1" applyFill="1" applyBorder="1" applyAlignment="1" applyProtection="1">
      <alignment horizontal="center" vertical="center" wrapText="1"/>
      <protection/>
    </xf>
    <xf numFmtId="0" fontId="21" fillId="0" borderId="42" xfId="0" applyNumberFormat="1" applyFont="1" applyFill="1" applyBorder="1" applyAlignment="1" applyProtection="1">
      <alignment horizontal="center" vertical="center" wrapText="1"/>
      <protection/>
    </xf>
    <xf numFmtId="0" fontId="21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69" borderId="44" xfId="0" applyNumberFormat="1" applyFont="1" applyFill="1" applyBorder="1" applyAlignment="1" applyProtection="1">
      <alignment/>
      <protection/>
    </xf>
    <xf numFmtId="0" fontId="21" fillId="69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45" xfId="0" applyNumberFormat="1" applyFont="1" applyFill="1" applyBorder="1" applyAlignment="1" applyProtection="1">
      <alignment horizontal="center" vertical="center" wrapText="1"/>
      <protection/>
    </xf>
    <xf numFmtId="0" fontId="21" fillId="69" borderId="45" xfId="1505" applyNumberFormat="1" applyFont="1" applyFill="1" applyBorder="1" applyAlignment="1" applyProtection="1">
      <alignment horizontal="center" vertical="center" wrapText="1"/>
      <protection/>
    </xf>
    <xf numFmtId="0" fontId="21" fillId="69" borderId="46" xfId="1505" applyNumberFormat="1" applyFont="1" applyFill="1" applyBorder="1" applyAlignment="1" applyProtection="1">
      <alignment horizontal="center" vertical="center" wrapText="1"/>
      <protection/>
    </xf>
    <xf numFmtId="0" fontId="24" fillId="69" borderId="40" xfId="0" applyNumberFormat="1" applyFont="1" applyFill="1" applyBorder="1" applyAlignment="1" applyProtection="1">
      <alignment/>
      <protection/>
    </xf>
    <xf numFmtId="0" fontId="24" fillId="69" borderId="0" xfId="0" applyNumberFormat="1" applyFont="1" applyFill="1" applyBorder="1" applyAlignment="1" applyProtection="1">
      <alignment/>
      <protection/>
    </xf>
    <xf numFmtId="49" fontId="25" fillId="69" borderId="0" xfId="0" applyNumberFormat="1" applyFont="1" applyFill="1" applyBorder="1" applyAlignment="1" applyProtection="1">
      <alignment horizontal="center" vertical="center" wrapText="1"/>
      <protection/>
    </xf>
    <xf numFmtId="0" fontId="25" fillId="69" borderId="0" xfId="0" applyNumberFormat="1" applyFont="1" applyFill="1" applyBorder="1" applyAlignment="1" applyProtection="1">
      <alignment horizontal="center" vertical="center" wrapText="1"/>
      <protection/>
    </xf>
    <xf numFmtId="0" fontId="0" fillId="69" borderId="15" xfId="1505" applyNumberFormat="1" applyFont="1" applyFill="1" applyBorder="1" applyAlignment="1" applyProtection="1">
      <alignment horizontal="center" vertical="center" wrapText="1"/>
      <protection/>
    </xf>
    <xf numFmtId="0" fontId="0" fillId="69" borderId="47" xfId="1505" applyNumberFormat="1" applyFont="1" applyFill="1" applyBorder="1" applyAlignment="1" applyProtection="1">
      <alignment vertical="center"/>
      <protection/>
    </xf>
    <xf numFmtId="0" fontId="0" fillId="0" borderId="48" xfId="0" applyNumberFormat="1" applyBorder="1" applyAlignment="1" applyProtection="1">
      <alignment/>
      <protection/>
    </xf>
    <xf numFmtId="0" fontId="0" fillId="0" borderId="49" xfId="0" applyNumberFormat="1" applyBorder="1" applyAlignment="1" applyProtection="1">
      <alignment/>
      <protection/>
    </xf>
    <xf numFmtId="49" fontId="0" fillId="69" borderId="15" xfId="1505" applyNumberFormat="1" applyFont="1" applyFill="1" applyBorder="1" applyAlignment="1" applyProtection="1">
      <alignment horizontal="center" vertical="center" wrapText="1"/>
      <protection/>
    </xf>
    <xf numFmtId="0" fontId="0" fillId="69" borderId="15" xfId="1505" applyNumberFormat="1" applyFont="1" applyFill="1" applyBorder="1" applyAlignment="1" applyProtection="1">
      <alignment horizontal="left" vertical="center" wrapText="1" indent="1"/>
      <protection/>
    </xf>
    <xf numFmtId="49" fontId="0" fillId="4" borderId="15" xfId="1508" applyNumberFormat="1" applyFont="1" applyFill="1" applyBorder="1" applyAlignment="1" applyProtection="1">
      <alignment horizontal="center" vertical="center" wrapText="1"/>
      <protection locked="0"/>
    </xf>
    <xf numFmtId="14" fontId="0" fillId="3" borderId="15" xfId="1508" applyNumberFormat="1" applyFont="1" applyFill="1" applyBorder="1" applyAlignment="1" applyProtection="1">
      <alignment horizontal="center" vertical="center" wrapText="1"/>
      <protection/>
    </xf>
    <xf numFmtId="14" fontId="0" fillId="69" borderId="15" xfId="1508" applyNumberFormat="1" applyFont="1" applyFill="1" applyBorder="1" applyAlignment="1" applyProtection="1">
      <alignment horizontal="center" vertical="center" wrapText="1"/>
      <protection/>
    </xf>
    <xf numFmtId="49" fontId="0" fillId="4" borderId="50" xfId="1505" applyNumberFormat="1" applyFont="1" applyFill="1" applyBorder="1" applyAlignment="1" applyProtection="1">
      <alignment horizontal="center" vertical="center" wrapText="1"/>
      <protection locked="0"/>
    </xf>
    <xf numFmtId="49" fontId="0" fillId="62" borderId="15" xfId="1505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1505" applyNumberFormat="1" applyFont="1" applyFill="1" applyBorder="1" applyAlignment="1" applyProtection="1">
      <alignment horizontal="center" vertical="center" wrapText="1"/>
      <protection locked="0"/>
    </xf>
    <xf numFmtId="14" fontId="0" fillId="69" borderId="50" xfId="1508" applyNumberFormat="1" applyFont="1" applyFill="1" applyBorder="1" applyAlignment="1" applyProtection="1">
      <alignment horizontal="center" vertical="center" wrapText="1"/>
      <protection/>
    </xf>
    <xf numFmtId="0" fontId="0" fillId="70" borderId="47" xfId="0" applyNumberFormat="1" applyFont="1" applyFill="1" applyBorder="1" applyAlignment="1" applyProtection="1">
      <alignment horizontal="center" wrapText="1"/>
      <protection/>
    </xf>
    <xf numFmtId="0" fontId="23" fillId="70" borderId="48" xfId="1171" applyFont="1" applyFill="1" applyBorder="1" applyAlignment="1" applyProtection="1">
      <alignment horizontal="left" vertical="center" wrapText="1" indent="1"/>
      <protection/>
    </xf>
    <xf numFmtId="0" fontId="0" fillId="70" borderId="48" xfId="0" applyNumberFormat="1" applyFont="1" applyFill="1" applyBorder="1" applyAlignment="1" applyProtection="1">
      <alignment wrapText="1"/>
      <protection/>
    </xf>
    <xf numFmtId="0" fontId="0" fillId="70" borderId="49" xfId="0" applyNumberFormat="1" applyFont="1" applyFill="1" applyBorder="1" applyAlignment="1" applyProtection="1">
      <alignment wrapText="1"/>
      <protection/>
    </xf>
    <xf numFmtId="0" fontId="0" fillId="69" borderId="37" xfId="0" applyNumberFormat="1" applyFont="1" applyFill="1" applyBorder="1" applyAlignment="1" applyProtection="1">
      <alignment/>
      <protection/>
    </xf>
    <xf numFmtId="0" fontId="0" fillId="69" borderId="38" xfId="0" applyNumberFormat="1" applyFont="1" applyFill="1" applyBorder="1" applyAlignment="1" applyProtection="1">
      <alignment/>
      <protection/>
    </xf>
    <xf numFmtId="49" fontId="0" fillId="0" borderId="38" xfId="0" applyBorder="1" applyAlignment="1" applyProtection="1">
      <alignment vertical="top"/>
      <protection/>
    </xf>
    <xf numFmtId="0" fontId="0" fillId="69" borderId="39" xfId="0" applyNumberFormat="1" applyFon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right" vertical="top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0" fillId="0" borderId="0" xfId="0" applyNumberFormat="1" applyBorder="1" applyAlignment="1" applyProtection="1">
      <alignment horizontal="right" vertical="top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24" fillId="0" borderId="0" xfId="0" applyFont="1" applyAlignment="1" applyProtection="1">
      <alignment horizontal="center" vertical="top"/>
      <protection/>
    </xf>
    <xf numFmtId="0" fontId="0" fillId="0" borderId="0" xfId="1501" applyFont="1" applyAlignment="1" applyProtection="1">
      <alignment vertical="center" wrapText="1"/>
      <protection/>
    </xf>
    <xf numFmtId="0" fontId="21" fillId="6" borderId="34" xfId="1457" applyNumberFormat="1" applyFont="1" applyFill="1" applyBorder="1" applyAlignment="1" applyProtection="1">
      <alignment horizontal="center" vertical="center" wrapText="1"/>
      <protection/>
    </xf>
    <xf numFmtId="0" fontId="21" fillId="6" borderId="35" xfId="1457" applyNumberFormat="1" applyFont="1" applyFill="1" applyBorder="1" applyAlignment="1" applyProtection="1">
      <alignment horizontal="center" vertical="center" wrapText="1"/>
      <protection/>
    </xf>
    <xf numFmtId="0" fontId="21" fillId="6" borderId="36" xfId="1457" applyNumberFormat="1" applyFont="1" applyFill="1" applyBorder="1" applyAlignment="1" applyProtection="1">
      <alignment horizontal="center" vertical="center" wrapText="1"/>
      <protection/>
    </xf>
    <xf numFmtId="0" fontId="0" fillId="6" borderId="37" xfId="1457" applyNumberFormat="1" applyFont="1" applyFill="1" applyBorder="1" applyAlignment="1" applyProtection="1">
      <alignment horizontal="center" vertical="center" wrapText="1"/>
      <protection/>
    </xf>
    <xf numFmtId="0" fontId="0" fillId="6" borderId="38" xfId="1457" applyNumberFormat="1" applyFont="1" applyFill="1" applyBorder="1" applyAlignment="1" applyProtection="1">
      <alignment horizontal="center" vertical="center" wrapText="1"/>
      <protection/>
    </xf>
    <xf numFmtId="0" fontId="0" fillId="6" borderId="39" xfId="1457" applyNumberFormat="1" applyFont="1" applyFill="1" applyBorder="1" applyAlignment="1" applyProtection="1">
      <alignment horizontal="center" vertical="center" wrapText="1"/>
      <protection/>
    </xf>
    <xf numFmtId="0" fontId="0" fillId="69" borderId="0" xfId="1457" applyNumberFormat="1" applyFont="1" applyFill="1" applyBorder="1" applyAlignment="1" applyProtection="1">
      <alignment wrapText="1"/>
      <protection/>
    </xf>
    <xf numFmtId="0" fontId="21" fillId="69" borderId="0" xfId="1457" applyNumberFormat="1" applyFont="1" applyFill="1" applyBorder="1" applyAlignment="1" applyProtection="1">
      <alignment horizontal="center" wrapText="1"/>
      <protection/>
    </xf>
    <xf numFmtId="0" fontId="0" fillId="69" borderId="34" xfId="1457" applyNumberFormat="1" applyFont="1" applyFill="1" applyBorder="1" applyAlignment="1" applyProtection="1">
      <alignment wrapText="1"/>
      <protection/>
    </xf>
    <xf numFmtId="0" fontId="0" fillId="69" borderId="35" xfId="1457" applyNumberFormat="1" applyFont="1" applyFill="1" applyBorder="1" applyAlignment="1" applyProtection="1">
      <alignment wrapText="1"/>
      <protection/>
    </xf>
    <xf numFmtId="0" fontId="21" fillId="69" borderId="35" xfId="1457" applyNumberFormat="1" applyFont="1" applyFill="1" applyBorder="1" applyAlignment="1" applyProtection="1">
      <alignment horizontal="center" wrapText="1"/>
      <protection/>
    </xf>
    <xf numFmtId="0" fontId="21" fillId="69" borderId="36" xfId="1457" applyNumberFormat="1" applyFont="1" applyFill="1" applyBorder="1" applyAlignment="1" applyProtection="1">
      <alignment horizontal="center" wrapText="1"/>
      <protection/>
    </xf>
    <xf numFmtId="0" fontId="0" fillId="69" borderId="40" xfId="1504" applyFont="1" applyFill="1" applyBorder="1" applyAlignment="1" applyProtection="1">
      <alignment wrapText="1"/>
      <protection/>
    </xf>
    <xf numFmtId="0" fontId="0" fillId="69" borderId="0" xfId="1504" applyFont="1" applyFill="1" applyBorder="1" applyAlignment="1" applyProtection="1">
      <alignment wrapText="1"/>
      <protection/>
    </xf>
    <xf numFmtId="49" fontId="21" fillId="71" borderId="15" xfId="1504" applyNumberFormat="1" applyFont="1" applyFill="1" applyBorder="1" applyAlignment="1" applyProtection="1">
      <alignment horizontal="center" vertical="center" wrapText="1"/>
      <protection/>
    </xf>
    <xf numFmtId="0" fontId="21" fillId="71" borderId="15" xfId="1504" applyFont="1" applyFill="1" applyBorder="1" applyAlignment="1" applyProtection="1">
      <alignment horizontal="center" vertical="center" wrapText="1"/>
      <protection/>
    </xf>
    <xf numFmtId="0" fontId="21" fillId="71" borderId="47" xfId="1500" applyFont="1" applyFill="1" applyBorder="1" applyAlignment="1" applyProtection="1">
      <alignment horizontal="center" vertical="center" wrapText="1"/>
      <protection/>
    </xf>
    <xf numFmtId="0" fontId="21" fillId="71" borderId="48" xfId="1500" applyFont="1" applyFill="1" applyBorder="1" applyAlignment="1" applyProtection="1">
      <alignment horizontal="center" vertical="center" wrapText="1"/>
      <protection/>
    </xf>
    <xf numFmtId="0" fontId="21" fillId="71" borderId="51" xfId="1500" applyFont="1" applyFill="1" applyBorder="1" applyAlignment="1" applyProtection="1">
      <alignment horizontal="center" vertical="center" wrapText="1"/>
      <protection/>
    </xf>
    <xf numFmtId="0" fontId="21" fillId="71" borderId="47" xfId="1504" applyFont="1" applyFill="1" applyBorder="1" applyAlignment="1" applyProtection="1">
      <alignment horizontal="center" vertical="center" wrapText="1"/>
      <protection/>
    </xf>
    <xf numFmtId="0" fontId="21" fillId="71" borderId="51" xfId="1504" applyFont="1" applyFill="1" applyBorder="1" applyAlignment="1" applyProtection="1">
      <alignment horizontal="center" vertical="center" wrapText="1"/>
      <protection/>
    </xf>
    <xf numFmtId="0" fontId="21" fillId="71" borderId="52" xfId="1459" applyFont="1" applyFill="1" applyBorder="1" applyAlignment="1" applyProtection="1">
      <alignment horizontal="center" vertical="center" wrapText="1"/>
      <protection/>
    </xf>
    <xf numFmtId="0" fontId="21" fillId="71" borderId="50" xfId="1504" applyFont="1" applyFill="1" applyBorder="1" applyAlignment="1" applyProtection="1">
      <alignment horizontal="center" vertical="center" wrapText="1"/>
      <protection/>
    </xf>
    <xf numFmtId="0" fontId="21" fillId="69" borderId="44" xfId="1504" applyFont="1" applyFill="1" applyBorder="1" applyAlignment="1" applyProtection="1">
      <alignment horizontal="center" wrapText="1"/>
      <protection/>
    </xf>
    <xf numFmtId="0" fontId="21" fillId="0" borderId="0" xfId="1504" applyFont="1" applyAlignment="1" applyProtection="1">
      <alignment horizontal="center" wrapText="1"/>
      <protection/>
    </xf>
    <xf numFmtId="0" fontId="21" fillId="0" borderId="0" xfId="1504" applyFont="1" applyAlignment="1" applyProtection="1">
      <alignment wrapText="1"/>
      <protection/>
    </xf>
    <xf numFmtId="0" fontId="0" fillId="0" borderId="0" xfId="1504" applyFont="1" applyProtection="1">
      <alignment/>
      <protection/>
    </xf>
    <xf numFmtId="0" fontId="21" fillId="71" borderId="15" xfId="1500" applyFont="1" applyFill="1" applyBorder="1" applyAlignment="1" applyProtection="1">
      <alignment horizontal="center" vertical="center" wrapText="1"/>
      <protection/>
    </xf>
    <xf numFmtId="0" fontId="21" fillId="71" borderId="53" xfId="1459" applyFont="1" applyFill="1" applyBorder="1" applyAlignment="1" applyProtection="1">
      <alignment horizontal="center" vertical="center" wrapText="1"/>
      <protection/>
    </xf>
    <xf numFmtId="49" fontId="21" fillId="71" borderId="45" xfId="1504" applyNumberFormat="1" applyFont="1" applyFill="1" applyBorder="1" applyAlignment="1" applyProtection="1">
      <alignment horizontal="center" vertical="center" wrapText="1"/>
      <protection/>
    </xf>
    <xf numFmtId="0" fontId="21" fillId="71" borderId="45" xfId="1504" applyFont="1" applyFill="1" applyBorder="1" applyAlignment="1" applyProtection="1">
      <alignment horizontal="center" vertical="center" wrapText="1"/>
      <protection/>
    </xf>
    <xf numFmtId="0" fontId="21" fillId="71" borderId="45" xfId="1500" applyFont="1" applyFill="1" applyBorder="1" applyAlignment="1" applyProtection="1">
      <alignment horizontal="center" vertical="center" wrapText="1"/>
      <protection/>
    </xf>
    <xf numFmtId="0" fontId="21" fillId="71" borderId="45" xfId="1500" applyFont="1" applyFill="1" applyBorder="1" applyAlignment="1" applyProtection="1">
      <alignment horizontal="center" vertical="center" wrapText="1"/>
      <protection/>
    </xf>
    <xf numFmtId="0" fontId="21" fillId="71" borderId="41" xfId="1504" applyFont="1" applyFill="1" applyBorder="1" applyAlignment="1" applyProtection="1">
      <alignment horizontal="center" vertical="center" wrapText="1"/>
      <protection/>
    </xf>
    <xf numFmtId="0" fontId="21" fillId="71" borderId="45" xfId="1504" applyFont="1" applyFill="1" applyBorder="1" applyAlignment="1" applyProtection="1">
      <alignment horizontal="center" vertical="center" wrapText="1"/>
      <protection/>
    </xf>
    <xf numFmtId="0" fontId="21" fillId="71" borderId="54" xfId="1504" applyFont="1" applyFill="1" applyBorder="1" applyAlignment="1" applyProtection="1">
      <alignment horizontal="center" vertical="center" wrapText="1"/>
      <protection/>
    </xf>
    <xf numFmtId="0" fontId="21" fillId="71" borderId="55" xfId="1459" applyFont="1" applyFill="1" applyBorder="1" applyAlignment="1" applyProtection="1">
      <alignment horizontal="center" vertical="center" wrapText="1"/>
      <protection/>
    </xf>
    <xf numFmtId="0" fontId="21" fillId="71" borderId="46" xfId="1504" applyFont="1" applyFill="1" applyBorder="1" applyAlignment="1" applyProtection="1">
      <alignment horizontal="center" vertical="center" wrapText="1"/>
      <protection/>
    </xf>
    <xf numFmtId="49" fontId="25" fillId="71" borderId="0" xfId="1504" applyNumberFormat="1" applyFont="1" applyFill="1" applyBorder="1" applyAlignment="1" applyProtection="1">
      <alignment horizontal="center" vertical="center" wrapText="1"/>
      <protection/>
    </xf>
    <xf numFmtId="0" fontId="25" fillId="71" borderId="0" xfId="1504" applyFont="1" applyFill="1" applyBorder="1" applyAlignment="1" applyProtection="1">
      <alignment horizontal="center" vertical="center" wrapText="1"/>
      <protection/>
    </xf>
    <xf numFmtId="0" fontId="0" fillId="0" borderId="0" xfId="1504" applyFont="1" applyFill="1" applyProtection="1">
      <alignment/>
      <protection/>
    </xf>
    <xf numFmtId="0" fontId="24" fillId="0" borderId="40" xfId="1504" applyFont="1" applyFill="1" applyBorder="1" applyAlignment="1" applyProtection="1">
      <alignment wrapText="1"/>
      <protection/>
    </xf>
    <xf numFmtId="0" fontId="24" fillId="0" borderId="0" xfId="1504" applyFont="1" applyFill="1" applyBorder="1" applyAlignment="1" applyProtection="1">
      <alignment wrapText="1"/>
      <protection/>
    </xf>
    <xf numFmtId="49" fontId="0" fillId="71" borderId="15" xfId="1504" applyNumberFormat="1" applyFont="1" applyFill="1" applyBorder="1" applyAlignment="1" applyProtection="1">
      <alignment horizontal="center" vertical="center" wrapText="1"/>
      <protection/>
    </xf>
    <xf numFmtId="0" fontId="0" fillId="62" borderId="15" xfId="1504" applyFont="1" applyFill="1" applyBorder="1" applyAlignment="1" applyProtection="1">
      <alignment vertical="center" wrapText="1"/>
      <protection locked="0"/>
    </xf>
    <xf numFmtId="2" fontId="20" fillId="4" borderId="15" xfId="1509" applyNumberFormat="1" applyFont="1" applyFill="1" applyBorder="1" applyAlignment="1" applyProtection="1">
      <alignment horizontal="right" vertical="center"/>
      <protection locked="0"/>
    </xf>
    <xf numFmtId="49" fontId="0" fillId="62" borderId="15" xfId="1503" applyNumberFormat="1" applyFont="1" applyFill="1" applyBorder="1" applyAlignment="1" applyProtection="1">
      <alignment horizontal="left" vertical="center" wrapText="1"/>
      <protection locked="0"/>
    </xf>
    <xf numFmtId="49" fontId="0" fillId="4" borderId="50" xfId="150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1504" applyFont="1" applyFill="1" applyAlignment="1" applyProtection="1">
      <alignment horizontal="center" wrapText="1"/>
      <protection/>
    </xf>
    <xf numFmtId="0" fontId="21" fillId="0" borderId="0" xfId="1504" applyFont="1" applyFill="1" applyAlignment="1" applyProtection="1">
      <alignment wrapText="1"/>
      <protection/>
    </xf>
    <xf numFmtId="0" fontId="23" fillId="0" borderId="0" xfId="1169" applyFont="1" applyFill="1" applyAlignment="1" applyProtection="1">
      <alignment horizontal="center" vertical="center" wrapText="1"/>
      <protection/>
    </xf>
    <xf numFmtId="0" fontId="0" fillId="69" borderId="0" xfId="1504" applyFont="1" applyFill="1" applyProtection="1">
      <alignment/>
      <protection/>
    </xf>
    <xf numFmtId="0" fontId="24" fillId="69" borderId="40" xfId="1509" applyFont="1" applyFill="1" applyBorder="1" applyProtection="1">
      <alignment/>
      <protection/>
    </xf>
    <xf numFmtId="0" fontId="24" fillId="69" borderId="0" xfId="1509" applyFont="1" applyFill="1" applyBorder="1" applyProtection="1">
      <alignment/>
      <protection/>
    </xf>
    <xf numFmtId="0" fontId="20" fillId="70" borderId="47" xfId="1509" applyFont="1" applyFill="1" applyBorder="1" applyProtection="1">
      <alignment/>
      <protection/>
    </xf>
    <xf numFmtId="0" fontId="23" fillId="70" borderId="48" xfId="1172" applyFont="1" applyFill="1" applyBorder="1" applyAlignment="1" applyProtection="1">
      <alignment horizontal="left" vertical="center" indent="1"/>
      <protection/>
    </xf>
    <xf numFmtId="0" fontId="20" fillId="70" borderId="48" xfId="1509" applyFont="1" applyFill="1" applyBorder="1" applyProtection="1">
      <alignment/>
      <protection/>
    </xf>
    <xf numFmtId="0" fontId="20" fillId="70" borderId="49" xfId="1509" applyFont="1" applyFill="1" applyBorder="1" applyProtection="1">
      <alignment/>
      <protection/>
    </xf>
    <xf numFmtId="0" fontId="21" fillId="69" borderId="44" xfId="1504" applyFont="1" applyFill="1" applyBorder="1" applyAlignment="1" applyProtection="1">
      <alignment wrapText="1"/>
      <protection/>
    </xf>
    <xf numFmtId="0" fontId="21" fillId="69" borderId="0" xfId="1504" applyFont="1" applyFill="1" applyAlignment="1" applyProtection="1">
      <alignment wrapText="1"/>
      <protection/>
    </xf>
    <xf numFmtId="0" fontId="20" fillId="69" borderId="41" xfId="1509" applyFont="1" applyFill="1" applyBorder="1" applyProtection="1">
      <alignment/>
      <protection/>
    </xf>
    <xf numFmtId="0" fontId="23" fillId="69" borderId="42" xfId="1172" applyFont="1" applyFill="1" applyBorder="1" applyAlignment="1" applyProtection="1">
      <alignment horizontal="left" vertical="center" indent="1"/>
      <protection/>
    </xf>
    <xf numFmtId="0" fontId="20" fillId="69" borderId="42" xfId="1509" applyFont="1" applyFill="1" applyBorder="1" applyProtection="1">
      <alignment/>
      <protection/>
    </xf>
    <xf numFmtId="0" fontId="20" fillId="69" borderId="43" xfId="1509" applyFont="1" applyFill="1" applyBorder="1" applyProtection="1">
      <alignment/>
      <protection/>
    </xf>
    <xf numFmtId="0" fontId="20" fillId="69" borderId="0" xfId="1509" applyFont="1" applyFill="1" applyBorder="1" applyProtection="1">
      <alignment/>
      <protection/>
    </xf>
    <xf numFmtId="0" fontId="23" fillId="69" borderId="0" xfId="1172" applyFont="1" applyFill="1" applyBorder="1" applyAlignment="1" applyProtection="1">
      <alignment horizontal="left" vertical="center" indent="1"/>
      <protection/>
    </xf>
    <xf numFmtId="0" fontId="0" fillId="69" borderId="40" xfId="1504" applyFont="1" applyFill="1" applyBorder="1" applyProtection="1">
      <alignment/>
      <protection/>
    </xf>
    <xf numFmtId="0" fontId="0" fillId="69" borderId="0" xfId="1504" applyFont="1" applyFill="1" applyBorder="1" applyProtection="1">
      <alignment/>
      <protection/>
    </xf>
    <xf numFmtId="0" fontId="0" fillId="69" borderId="0" xfId="1504" applyFont="1" applyFill="1" applyBorder="1" applyAlignment="1" applyProtection="1">
      <alignment horizontal="right" vertical="center"/>
      <protection/>
    </xf>
    <xf numFmtId="0" fontId="0" fillId="69" borderId="0" xfId="1504" applyFont="1" applyFill="1" applyBorder="1" applyAlignment="1" applyProtection="1">
      <alignment vertical="center"/>
      <protection/>
    </xf>
    <xf numFmtId="0" fontId="112" fillId="69" borderId="0" xfId="1504" applyFont="1" applyFill="1" applyBorder="1" applyAlignment="1" applyProtection="1">
      <alignment vertical="center" wrapText="1"/>
      <protection/>
    </xf>
    <xf numFmtId="0" fontId="112" fillId="69" borderId="44" xfId="1504" applyFont="1" applyFill="1" applyBorder="1" applyAlignment="1" applyProtection="1">
      <alignment vertical="center" wrapText="1"/>
      <protection/>
    </xf>
    <xf numFmtId="49" fontId="0" fillId="0" borderId="0" xfId="0" applyFont="1" applyBorder="1" applyAlignment="1" applyProtection="1">
      <alignment vertical="top"/>
      <protection/>
    </xf>
    <xf numFmtId="49" fontId="0" fillId="0" borderId="37" xfId="0" applyFont="1" applyBorder="1" applyAlignment="1" applyProtection="1">
      <alignment vertical="top"/>
      <protection/>
    </xf>
    <xf numFmtId="49" fontId="0" fillId="0" borderId="38" xfId="0" applyFont="1" applyBorder="1" applyAlignment="1" applyProtection="1">
      <alignment vertical="top"/>
      <protection/>
    </xf>
    <xf numFmtId="49" fontId="0" fillId="0" borderId="39" xfId="0" applyFont="1" applyBorder="1" applyAlignment="1" applyProtection="1">
      <alignment vertical="top"/>
      <protection/>
    </xf>
    <xf numFmtId="0" fontId="24" fillId="0" borderId="0" xfId="1506" applyFont="1" applyFill="1" applyAlignment="1" applyProtection="1">
      <alignment vertical="center" wrapText="1"/>
      <protection/>
    </xf>
    <xf numFmtId="0" fontId="24" fillId="0" borderId="0" xfId="1506" applyFont="1" applyFill="1" applyAlignment="1" applyProtection="1">
      <alignment horizontal="left" vertical="center" wrapText="1"/>
      <protection/>
    </xf>
    <xf numFmtId="0" fontId="24" fillId="0" borderId="0" xfId="1506" applyFont="1" applyAlignment="1" applyProtection="1">
      <alignment vertical="center" wrapText="1"/>
      <protection/>
    </xf>
    <xf numFmtId="0" fontId="24" fillId="0" borderId="0" xfId="1506" applyFont="1" applyAlignment="1" applyProtection="1">
      <alignment horizontal="center" vertical="center" wrapText="1"/>
      <protection/>
    </xf>
    <xf numFmtId="0" fontId="0" fillId="0" borderId="0" xfId="1506" applyFont="1" applyAlignment="1" applyProtection="1">
      <alignment horizontal="right" vertical="center" indent="1"/>
      <protection/>
    </xf>
    <xf numFmtId="0" fontId="0" fillId="69" borderId="0" xfId="1506" applyFont="1" applyFill="1" applyBorder="1" applyAlignment="1" applyProtection="1">
      <alignment vertical="center" wrapText="1"/>
      <protection/>
    </xf>
    <xf numFmtId="0" fontId="0" fillId="0" borderId="0" xfId="1506" applyFont="1" applyBorder="1" applyAlignment="1" applyProtection="1">
      <alignment vertical="center" wrapText="1"/>
      <protection/>
    </xf>
    <xf numFmtId="0" fontId="0" fillId="0" borderId="0" xfId="1506" applyFont="1" applyAlignment="1" applyProtection="1">
      <alignment horizontal="center" vertical="center" wrapText="1"/>
      <protection/>
    </xf>
    <xf numFmtId="0" fontId="0" fillId="0" borderId="0" xfId="1506" applyFont="1" applyAlignment="1" applyProtection="1">
      <alignment vertical="center" wrapText="1"/>
      <protection/>
    </xf>
    <xf numFmtId="0" fontId="0" fillId="69" borderId="0" xfId="1508" applyFont="1" applyFill="1" applyBorder="1" applyAlignment="1" applyProtection="1">
      <alignment horizontal="right" vertical="center" indent="1"/>
      <protection/>
    </xf>
    <xf numFmtId="0" fontId="21" fillId="6" borderId="41" xfId="1508" applyFont="1" applyFill="1" applyBorder="1" applyAlignment="1" applyProtection="1">
      <alignment horizontal="center" vertical="center" wrapText="1"/>
      <protection/>
    </xf>
    <xf numFmtId="0" fontId="21" fillId="6" borderId="42" xfId="1508" applyFont="1" applyFill="1" applyBorder="1" applyAlignment="1" applyProtection="1">
      <alignment horizontal="center" vertical="center" wrapText="1"/>
      <protection/>
    </xf>
    <xf numFmtId="0" fontId="21" fillId="6" borderId="43" xfId="1508" applyFont="1" applyFill="1" applyBorder="1" applyAlignment="1" applyProtection="1">
      <alignment horizontal="center" vertical="center" wrapText="1"/>
      <protection/>
    </xf>
    <xf numFmtId="0" fontId="0" fillId="69" borderId="0" xfId="1508" applyFont="1" applyFill="1" applyBorder="1" applyAlignment="1" applyProtection="1">
      <alignment vertical="center" wrapText="1"/>
      <protection/>
    </xf>
    <xf numFmtId="0" fontId="0" fillId="69" borderId="0" xfId="1508" applyFont="1" applyFill="1" applyBorder="1" applyAlignment="1" applyProtection="1">
      <alignment horizontal="center" vertical="center" wrapText="1"/>
      <protection/>
    </xf>
    <xf numFmtId="0" fontId="0" fillId="71" borderId="0" xfId="1506" applyFont="1" applyFill="1" applyBorder="1" applyAlignment="1" applyProtection="1">
      <alignment vertical="center" wrapText="1"/>
      <protection/>
    </xf>
    <xf numFmtId="0" fontId="0" fillId="69" borderId="34" xfId="1508" applyFont="1" applyFill="1" applyBorder="1" applyAlignment="1" applyProtection="1">
      <alignment vertical="center" wrapText="1"/>
      <protection/>
    </xf>
    <xf numFmtId="0" fontId="0" fillId="69" borderId="35" xfId="1508" applyFont="1" applyFill="1" applyBorder="1" applyAlignment="1" applyProtection="1">
      <alignment vertical="center" wrapText="1"/>
      <protection/>
    </xf>
    <xf numFmtId="0" fontId="113" fillId="0" borderId="48" xfId="1169" applyFont="1" applyBorder="1" applyAlignment="1" applyProtection="1">
      <alignment horizontal="left" vertical="center" indent="1"/>
      <protection/>
    </xf>
    <xf numFmtId="0" fontId="0" fillId="0" borderId="35" xfId="1508" applyFont="1" applyFill="1" applyBorder="1" applyAlignment="1" applyProtection="1">
      <alignment horizontal="center" vertical="center" wrapText="1"/>
      <protection/>
    </xf>
    <xf numFmtId="0" fontId="0" fillId="0" borderId="35" xfId="1506" applyFont="1" applyBorder="1" applyAlignment="1" applyProtection="1">
      <alignment vertical="center" wrapText="1"/>
      <protection/>
    </xf>
    <xf numFmtId="0" fontId="0" fillId="0" borderId="36" xfId="1506" applyFont="1" applyBorder="1" applyAlignment="1" applyProtection="1">
      <alignment vertical="center" wrapText="1"/>
      <protection/>
    </xf>
    <xf numFmtId="14" fontId="24" fillId="0" borderId="0" xfId="1510" applyNumberFormat="1" applyFont="1" applyFill="1" applyBorder="1" applyAlignment="1" applyProtection="1">
      <alignment horizontal="center" vertical="center" wrapText="1"/>
      <protection/>
    </xf>
    <xf numFmtId="0" fontId="24" fillId="0" borderId="0" xfId="1506" applyFont="1" applyFill="1" applyBorder="1" applyAlignment="1" applyProtection="1">
      <alignment horizontal="left" vertical="center" wrapText="1"/>
      <protection/>
    </xf>
    <xf numFmtId="0" fontId="24" fillId="0" borderId="40" xfId="1506" applyFont="1" applyBorder="1" applyAlignment="1" applyProtection="1">
      <alignment vertical="center" wrapText="1"/>
      <protection/>
    </xf>
    <xf numFmtId="0" fontId="21" fillId="69" borderId="41" xfId="1508" applyFont="1" applyFill="1" applyBorder="1" applyAlignment="1" applyProtection="1">
      <alignment horizontal="center" vertical="center" wrapText="1"/>
      <protection/>
    </xf>
    <xf numFmtId="0" fontId="21" fillId="69" borderId="56" xfId="1508" applyFont="1" applyFill="1" applyBorder="1" applyAlignment="1" applyProtection="1">
      <alignment horizontal="center" vertical="center" wrapText="1"/>
      <protection/>
    </xf>
    <xf numFmtId="0" fontId="21" fillId="3" borderId="57" xfId="1508" applyFont="1" applyFill="1" applyBorder="1" applyAlignment="1" applyProtection="1">
      <alignment horizontal="center" vertical="center" wrapText="1"/>
      <protection/>
    </xf>
    <xf numFmtId="0" fontId="0" fillId="0" borderId="44" xfId="1506" applyFont="1" applyBorder="1" applyAlignment="1" applyProtection="1">
      <alignment vertical="center" wrapText="1"/>
      <protection/>
    </xf>
    <xf numFmtId="0" fontId="0" fillId="0" borderId="0" xfId="1506" applyFont="1" applyBorder="1" applyAlignment="1" applyProtection="1">
      <alignment horizontal="center" vertical="center" wrapText="1"/>
      <protection/>
    </xf>
    <xf numFmtId="0" fontId="24" fillId="69" borderId="0" xfId="1510" applyNumberFormat="1" applyFont="1" applyFill="1" applyBorder="1" applyAlignment="1" applyProtection="1">
      <alignment horizontal="center" vertical="center" wrapText="1"/>
      <protection/>
    </xf>
    <xf numFmtId="49" fontId="21" fillId="69" borderId="58" xfId="1510" applyNumberFormat="1" applyFont="1" applyFill="1" applyBorder="1" applyAlignment="1" applyProtection="1">
      <alignment horizontal="center" vertical="center" wrapText="1"/>
      <protection/>
    </xf>
    <xf numFmtId="49" fontId="21" fillId="69" borderId="59" xfId="1510" applyNumberFormat="1" applyFont="1" applyFill="1" applyBorder="1" applyAlignment="1" applyProtection="1">
      <alignment horizontal="center" vertical="center" wrapText="1"/>
      <protection/>
    </xf>
    <xf numFmtId="0" fontId="0" fillId="62" borderId="60" xfId="1506" applyFont="1" applyFill="1" applyBorder="1" applyAlignment="1" applyProtection="1">
      <alignment horizontal="center" vertical="center" wrapText="1"/>
      <protection locked="0"/>
    </xf>
    <xf numFmtId="0" fontId="0" fillId="69" borderId="0" xfId="1510" applyNumberFormat="1" applyFont="1" applyFill="1" applyBorder="1" applyAlignment="1" applyProtection="1">
      <alignment horizontal="center" vertical="center" wrapText="1"/>
      <protection/>
    </xf>
    <xf numFmtId="0" fontId="114" fillId="69" borderId="0" xfId="1510" applyNumberFormat="1" applyFont="1" applyFill="1" applyBorder="1" applyAlignment="1" applyProtection="1">
      <alignment horizontal="center" vertical="top" wrapText="1"/>
      <protection/>
    </xf>
    <xf numFmtId="0" fontId="24" fillId="69" borderId="40" xfId="1510" applyNumberFormat="1" applyFont="1" applyFill="1" applyBorder="1" applyAlignment="1" applyProtection="1">
      <alignment horizontal="center" vertical="center" wrapText="1"/>
      <protection/>
    </xf>
    <xf numFmtId="49" fontId="21" fillId="69" borderId="47" xfId="1510" applyNumberFormat="1" applyFont="1" applyFill="1" applyBorder="1" applyAlignment="1" applyProtection="1">
      <alignment horizontal="center" vertical="center" wrapText="1"/>
      <protection/>
    </xf>
    <xf numFmtId="49" fontId="21" fillId="69" borderId="48" xfId="1510" applyNumberFormat="1" applyFont="1" applyFill="1" applyBorder="1" applyAlignment="1" applyProtection="1">
      <alignment horizontal="center" vertical="center" wrapText="1"/>
      <protection/>
    </xf>
    <xf numFmtId="49" fontId="21" fillId="69" borderId="49" xfId="1510" applyNumberFormat="1" applyFont="1" applyFill="1" applyBorder="1" applyAlignment="1" applyProtection="1">
      <alignment horizontal="center" vertical="center" wrapText="1"/>
      <protection/>
    </xf>
    <xf numFmtId="0" fontId="114" fillId="69" borderId="44" xfId="1510" applyNumberFormat="1" applyFont="1" applyFill="1" applyBorder="1" applyAlignment="1" applyProtection="1">
      <alignment horizontal="center" vertical="top" wrapText="1"/>
      <protection/>
    </xf>
    <xf numFmtId="49" fontId="21" fillId="69" borderId="61" xfId="1510" applyNumberFormat="1" applyFont="1" applyFill="1" applyBorder="1" applyAlignment="1" applyProtection="1">
      <alignment horizontal="center" vertical="center" wrapText="1"/>
      <protection/>
    </xf>
    <xf numFmtId="49" fontId="21" fillId="69" borderId="62" xfId="1510" applyNumberFormat="1" applyFont="1" applyFill="1" applyBorder="1" applyAlignment="1" applyProtection="1">
      <alignment horizontal="center" vertical="center" wrapText="1"/>
      <protection/>
    </xf>
    <xf numFmtId="14" fontId="0" fillId="3" borderId="63" xfId="1508" applyNumberFormat="1" applyFont="1" applyFill="1" applyBorder="1" applyAlignment="1" applyProtection="1">
      <alignment horizontal="center" vertical="center" wrapText="1"/>
      <protection/>
    </xf>
    <xf numFmtId="14" fontId="0" fillId="3" borderId="60" xfId="1508" applyNumberFormat="1" applyFont="1" applyFill="1" applyBorder="1" applyAlignment="1" applyProtection="1">
      <alignment horizontal="center" vertical="center" wrapText="1"/>
      <protection/>
    </xf>
    <xf numFmtId="49" fontId="21" fillId="69" borderId="0" xfId="1510" applyNumberFormat="1" applyFont="1" applyFill="1" applyBorder="1" applyAlignment="1" applyProtection="1">
      <alignment horizontal="center" vertical="center" wrapText="1"/>
      <protection/>
    </xf>
    <xf numFmtId="0" fontId="0" fillId="69" borderId="0" xfId="1506" applyFont="1" applyFill="1" applyBorder="1" applyAlignment="1" applyProtection="1">
      <alignment horizontal="center" vertical="center" wrapText="1"/>
      <protection/>
    </xf>
    <xf numFmtId="0" fontId="0" fillId="3" borderId="57" xfId="1508" applyFont="1" applyFill="1" applyBorder="1" applyAlignment="1" applyProtection="1">
      <alignment horizontal="center" vertical="center" wrapText="1"/>
      <protection/>
    </xf>
    <xf numFmtId="0" fontId="0" fillId="0" borderId="44" xfId="1506" applyFont="1" applyFill="1" applyBorder="1" applyAlignment="1" applyProtection="1">
      <alignment vertical="center" wrapText="1"/>
      <protection/>
    </xf>
    <xf numFmtId="0" fontId="21" fillId="69" borderId="41" xfId="1510" applyNumberFormat="1" applyFont="1" applyFill="1" applyBorder="1" applyAlignment="1" applyProtection="1">
      <alignment horizontal="center" vertical="center" wrapText="1"/>
      <protection/>
    </xf>
    <xf numFmtId="0" fontId="21" fillId="69" borderId="64" xfId="1510" applyNumberFormat="1" applyFont="1" applyFill="1" applyBorder="1" applyAlignment="1" applyProtection="1">
      <alignment horizontal="center" vertical="center" wrapText="1"/>
      <protection/>
    </xf>
    <xf numFmtId="49" fontId="0" fillId="69" borderId="60" xfId="1510" applyNumberFormat="1" applyFont="1" applyFill="1" applyBorder="1" applyAlignment="1" applyProtection="1">
      <alignment horizontal="center" vertical="center" wrapText="1"/>
      <protection/>
    </xf>
    <xf numFmtId="0" fontId="21" fillId="69" borderId="47" xfId="1508" applyFont="1" applyFill="1" applyBorder="1" applyAlignment="1" applyProtection="1">
      <alignment horizontal="center" vertical="center" wrapText="1"/>
      <protection/>
    </xf>
    <xf numFmtId="0" fontId="21" fillId="69" borderId="65" xfId="1508" applyFont="1" applyFill="1" applyBorder="1" applyAlignment="1" applyProtection="1">
      <alignment horizontal="center" vertical="center" wrapText="1"/>
      <protection/>
    </xf>
    <xf numFmtId="49" fontId="0" fillId="3" borderId="66" xfId="1508" applyNumberFormat="1" applyFont="1" applyFill="1" applyBorder="1" applyAlignment="1" applyProtection="1">
      <alignment horizontal="center" vertical="center" wrapText="1"/>
      <protection/>
    </xf>
    <xf numFmtId="49" fontId="0" fillId="3" borderId="57" xfId="1508" applyNumberFormat="1" applyFont="1" applyFill="1" applyBorder="1" applyAlignment="1" applyProtection="1">
      <alignment horizontal="center" vertical="center" wrapText="1"/>
      <protection/>
    </xf>
    <xf numFmtId="0" fontId="0" fillId="3" borderId="60" xfId="1506" applyFont="1" applyFill="1" applyBorder="1" applyAlignment="1" applyProtection="1">
      <alignment horizontal="center" vertical="center" wrapText="1"/>
      <protection/>
    </xf>
    <xf numFmtId="49" fontId="21" fillId="69" borderId="67" xfId="1510" applyNumberFormat="1" applyFont="1" applyFill="1" applyBorder="1" applyAlignment="1" applyProtection="1">
      <alignment horizontal="center" vertical="center" wrapText="1"/>
      <protection/>
    </xf>
    <xf numFmtId="0" fontId="0" fillId="62" borderId="63" xfId="1506" applyFont="1" applyFill="1" applyBorder="1" applyAlignment="1" applyProtection="1">
      <alignment horizontal="center" vertical="center" wrapText="1"/>
      <protection locked="0"/>
    </xf>
    <xf numFmtId="49" fontId="21" fillId="69" borderId="41" xfId="1510" applyNumberFormat="1" applyFont="1" applyFill="1" applyBorder="1" applyAlignment="1" applyProtection="1">
      <alignment horizontal="center" vertical="center" wrapText="1"/>
      <protection/>
    </xf>
    <xf numFmtId="49" fontId="21" fillId="69" borderId="64" xfId="1510" applyNumberFormat="1" applyFont="1" applyFill="1" applyBorder="1" applyAlignment="1" applyProtection="1">
      <alignment horizontal="center" vertical="center" wrapText="1"/>
      <protection/>
    </xf>
    <xf numFmtId="0" fontId="0" fillId="71" borderId="44" xfId="1506" applyFont="1" applyFill="1" applyBorder="1" applyAlignment="1" applyProtection="1">
      <alignment vertical="center" wrapText="1"/>
      <protection/>
    </xf>
    <xf numFmtId="0" fontId="0" fillId="0" borderId="0" xfId="1506" applyFont="1" applyFill="1" applyBorder="1" applyAlignment="1" applyProtection="1">
      <alignment vertical="center" wrapText="1"/>
      <protection/>
    </xf>
    <xf numFmtId="0" fontId="115" fillId="0" borderId="15" xfId="1508" applyFont="1" applyFill="1" applyBorder="1" applyAlignment="1" applyProtection="1">
      <alignment horizontal="center" vertical="center" wrapText="1"/>
      <protection/>
    </xf>
    <xf numFmtId="0" fontId="115" fillId="0" borderId="50" xfId="1508" applyFont="1" applyFill="1" applyBorder="1" applyAlignment="1" applyProtection="1">
      <alignment horizontal="center" vertical="center" wrapText="1"/>
      <protection/>
    </xf>
    <xf numFmtId="49" fontId="116" fillId="69" borderId="61" xfId="1511" applyNumberFormat="1" applyFont="1" applyFill="1" applyBorder="1" applyAlignment="1" applyProtection="1">
      <alignment horizontal="center" vertical="center" wrapText="1"/>
      <protection/>
    </xf>
    <xf numFmtId="49" fontId="116" fillId="69" borderId="62" xfId="1511" applyNumberFormat="1" applyFont="1" applyFill="1" applyBorder="1" applyAlignment="1" applyProtection="1">
      <alignment horizontal="center" vertical="center" wrapText="1"/>
      <protection/>
    </xf>
    <xf numFmtId="49" fontId="116" fillId="62" borderId="63" xfId="1508" applyNumberFormat="1" applyFont="1" applyFill="1" applyBorder="1" applyAlignment="1" applyProtection="1">
      <alignment horizontal="center" vertical="center" wrapText="1"/>
      <protection locked="0"/>
    </xf>
    <xf numFmtId="49" fontId="116" fillId="69" borderId="58" xfId="1511" applyNumberFormat="1" applyFont="1" applyFill="1" applyBorder="1" applyAlignment="1" applyProtection="1">
      <alignment horizontal="center" vertical="center" wrapText="1"/>
      <protection/>
    </xf>
    <xf numFmtId="49" fontId="116" fillId="69" borderId="59" xfId="1511" applyNumberFormat="1" applyFont="1" applyFill="1" applyBorder="1" applyAlignment="1" applyProtection="1">
      <alignment horizontal="center" vertical="center" wrapText="1"/>
      <protection/>
    </xf>
    <xf numFmtId="49" fontId="116" fillId="62" borderId="60" xfId="1508" applyNumberFormat="1" applyFont="1" applyFill="1" applyBorder="1" applyAlignment="1" applyProtection="1">
      <alignment horizontal="center" vertical="center" wrapText="1"/>
      <protection locked="0"/>
    </xf>
    <xf numFmtId="0" fontId="0" fillId="69" borderId="0" xfId="1508" applyFont="1" applyFill="1" applyBorder="1" applyAlignment="1" applyProtection="1">
      <alignment horizontal="center" vertical="center" wrapText="1"/>
      <protection/>
    </xf>
    <xf numFmtId="0" fontId="117" fillId="0" borderId="40" xfId="1506" applyFont="1" applyBorder="1" applyAlignment="1" applyProtection="1">
      <alignment vertical="center" wrapText="1"/>
      <protection/>
    </xf>
    <xf numFmtId="49" fontId="21" fillId="69" borderId="68" xfId="1510" applyNumberFormat="1" applyFont="1" applyFill="1" applyBorder="1" applyAlignment="1" applyProtection="1">
      <alignment horizontal="center" vertical="center" wrapText="1"/>
      <protection/>
    </xf>
    <xf numFmtId="0" fontId="21" fillId="69" borderId="69" xfId="1508" applyFont="1" applyFill="1" applyBorder="1" applyAlignment="1" applyProtection="1">
      <alignment horizontal="center" vertical="center" wrapText="1"/>
      <protection/>
    </xf>
    <xf numFmtId="0" fontId="21" fillId="69" borderId="70" xfId="1508" applyFont="1" applyFill="1" applyBorder="1" applyAlignment="1" applyProtection="1">
      <alignment horizontal="center" vertical="center" wrapText="1"/>
      <protection/>
    </xf>
    <xf numFmtId="49" fontId="24" fillId="0" borderId="0" xfId="1510" applyNumberFormat="1" applyFont="1" applyAlignment="1" applyProtection="1">
      <alignment horizontal="center" vertical="center" wrapText="1"/>
      <protection/>
    </xf>
    <xf numFmtId="49" fontId="24" fillId="0" borderId="0" xfId="1510" applyNumberFormat="1" applyFont="1" applyAlignment="1" applyProtection="1">
      <alignment horizontal="center" vertical="center"/>
      <protection/>
    </xf>
    <xf numFmtId="0" fontId="0" fillId="69" borderId="71" xfId="1508" applyFont="1" applyFill="1" applyBorder="1" applyAlignment="1" applyProtection="1">
      <alignment horizontal="center" vertical="center" wrapText="1"/>
      <protection/>
    </xf>
    <xf numFmtId="0" fontId="0" fillId="69" borderId="72" xfId="1508" applyFont="1" applyFill="1" applyBorder="1" applyAlignment="1" applyProtection="1">
      <alignment horizontal="center" vertical="center" wrapText="1"/>
      <protection/>
    </xf>
    <xf numFmtId="0" fontId="0" fillId="69" borderId="73" xfId="1506" applyFont="1" applyFill="1" applyBorder="1" applyAlignment="1" applyProtection="1">
      <alignment horizontal="center" vertical="center" wrapText="1"/>
      <protection/>
    </xf>
    <xf numFmtId="0" fontId="117" fillId="0" borderId="40" xfId="1506" applyFont="1" applyBorder="1" applyAlignment="1" applyProtection="1">
      <alignment horizontal="center" vertical="center" wrapText="1"/>
      <protection/>
    </xf>
    <xf numFmtId="49" fontId="0" fillId="62" borderId="74" xfId="0" applyNumberFormat="1" applyFill="1" applyBorder="1" applyAlignment="1" applyProtection="1">
      <alignment horizontal="center" vertical="center" wrapText="1"/>
      <protection locked="0"/>
    </xf>
    <xf numFmtId="49" fontId="0" fillId="62" borderId="72" xfId="0" applyFont="1" applyFill="1" applyBorder="1" applyAlignment="1" applyProtection="1">
      <alignment horizontal="center" vertical="center" wrapText="1"/>
      <protection locked="0"/>
    </xf>
    <xf numFmtId="49" fontId="0" fillId="3" borderId="73" xfId="0" applyFont="1" applyFill="1" applyBorder="1" applyAlignment="1" applyProtection="1">
      <alignment horizontal="center" vertical="center"/>
      <protection/>
    </xf>
    <xf numFmtId="49" fontId="0" fillId="62" borderId="75" xfId="0" applyNumberFormat="1" applyFill="1" applyBorder="1" applyAlignment="1" applyProtection="1">
      <alignment horizontal="center" vertical="center" wrapText="1"/>
      <protection locked="0"/>
    </xf>
    <xf numFmtId="49" fontId="23" fillId="72" borderId="76" xfId="1169" applyNumberFormat="1" applyFont="1" applyFill="1" applyBorder="1" applyAlignment="1" applyProtection="1">
      <alignment horizontal="left" vertical="center" indent="1"/>
      <protection/>
    </xf>
    <xf numFmtId="49" fontId="0" fillId="72" borderId="77" xfId="0" applyFont="1" applyFill="1" applyBorder="1" applyAlignment="1" applyProtection="1">
      <alignment horizontal="center" vertical="top"/>
      <protection/>
    </xf>
    <xf numFmtId="49" fontId="23" fillId="72" borderId="78" xfId="1169" applyNumberFormat="1" applyFont="1" applyFill="1" applyBorder="1" applyAlignment="1" applyProtection="1">
      <alignment horizontal="left" vertical="center" indent="1"/>
      <protection/>
    </xf>
    <xf numFmtId="49" fontId="0" fillId="72" borderId="16" xfId="0" applyFont="1" applyFill="1" applyBorder="1" applyAlignment="1" applyProtection="1">
      <alignment horizontal="center" vertical="top"/>
      <protection/>
    </xf>
    <xf numFmtId="49" fontId="0" fillId="72" borderId="79" xfId="0" applyFont="1" applyFill="1" applyBorder="1" applyAlignment="1" applyProtection="1">
      <alignment horizontal="center" vertical="top"/>
      <protection/>
    </xf>
    <xf numFmtId="0" fontId="117" fillId="0" borderId="40" xfId="1506" applyFont="1" applyBorder="1" applyAlignment="1" applyProtection="1">
      <alignment horizontal="center" vertical="center" wrapText="1"/>
      <protection/>
    </xf>
    <xf numFmtId="49" fontId="21" fillId="69" borderId="80" xfId="1510" applyNumberFormat="1" applyFont="1" applyFill="1" applyBorder="1" applyAlignment="1" applyProtection="1">
      <alignment horizontal="center" vertical="center" wrapText="1"/>
      <protection/>
    </xf>
    <xf numFmtId="49" fontId="21" fillId="69" borderId="81" xfId="1510" applyNumberFormat="1" applyFont="1" applyFill="1" applyBorder="1" applyAlignment="1" applyProtection="1">
      <alignment horizontal="center" vertical="center" wrapText="1"/>
      <protection/>
    </xf>
    <xf numFmtId="0" fontId="0" fillId="0" borderId="82" xfId="1506" applyFont="1" applyBorder="1" applyAlignment="1" applyProtection="1">
      <alignment vertical="center" wrapText="1"/>
      <protection/>
    </xf>
    <xf numFmtId="49" fontId="116" fillId="62" borderId="63" xfId="1508" applyNumberFormat="1" applyFont="1" applyFill="1" applyBorder="1" applyAlignment="1" applyProtection="1">
      <alignment vertical="center" wrapText="1"/>
      <protection locked="0"/>
    </xf>
    <xf numFmtId="49" fontId="116" fillId="62" borderId="60" xfId="1508" applyNumberFormat="1" applyFont="1" applyFill="1" applyBorder="1" applyAlignment="1" applyProtection="1">
      <alignment vertical="center" wrapText="1"/>
      <protection locked="0"/>
    </xf>
    <xf numFmtId="49" fontId="115" fillId="69" borderId="0" xfId="1511" applyNumberFormat="1" applyFont="1" applyFill="1" applyBorder="1" applyAlignment="1" applyProtection="1">
      <alignment vertical="center" wrapText="1"/>
      <protection/>
    </xf>
    <xf numFmtId="0" fontId="116" fillId="69" borderId="0" xfId="1508" applyFont="1" applyFill="1" applyBorder="1" applyAlignment="1" applyProtection="1">
      <alignment vertical="center" wrapText="1"/>
      <protection/>
    </xf>
    <xf numFmtId="0" fontId="0" fillId="0" borderId="40" xfId="1506" applyFont="1" applyBorder="1" applyAlignment="1" applyProtection="1">
      <alignment vertical="center" wrapText="1"/>
      <protection/>
    </xf>
    <xf numFmtId="0" fontId="0" fillId="0" borderId="0" xfId="1506" applyFont="1" applyFill="1" applyAlignment="1" applyProtection="1">
      <alignment vertical="center" wrapText="1"/>
      <protection/>
    </xf>
    <xf numFmtId="0" fontId="116" fillId="69" borderId="61" xfId="1508" applyFont="1" applyFill="1" applyBorder="1" applyAlignment="1" applyProtection="1">
      <alignment horizontal="center" vertical="center" wrapText="1"/>
      <protection/>
    </xf>
    <xf numFmtId="0" fontId="116" fillId="69" borderId="62" xfId="1508" applyFont="1" applyFill="1" applyBorder="1" applyAlignment="1" applyProtection="1">
      <alignment horizontal="center" vertical="center" wrapText="1"/>
      <protection/>
    </xf>
    <xf numFmtId="0" fontId="24" fillId="0" borderId="37" xfId="1506" applyFont="1" applyBorder="1" applyAlignment="1" applyProtection="1">
      <alignment vertical="center" wrapText="1"/>
      <protection/>
    </xf>
    <xf numFmtId="0" fontId="0" fillId="69" borderId="38" xfId="1508" applyFont="1" applyFill="1" applyBorder="1" applyAlignment="1" applyProtection="1">
      <alignment vertical="center" wrapText="1"/>
      <protection/>
    </xf>
    <xf numFmtId="0" fontId="0" fillId="69" borderId="38" xfId="1508" applyFont="1" applyFill="1" applyBorder="1" applyAlignment="1" applyProtection="1">
      <alignment horizontal="center" vertical="center" wrapText="1"/>
      <protection/>
    </xf>
    <xf numFmtId="0" fontId="0" fillId="0" borderId="39" xfId="1506" applyFont="1" applyBorder="1" applyAlignment="1" applyProtection="1">
      <alignment vertical="center" wrapText="1"/>
      <protection/>
    </xf>
  </cellXfs>
  <cellStyles count="1750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’ћѓћ‚›‰" xfId="165"/>
    <cellStyle name="”€ќђќ‘ћ‚›‰" xfId="166"/>
    <cellStyle name="”€љ‘€ђћ‚ђќќ›‰" xfId="167"/>
    <cellStyle name="”ќђќ‘ћ‚›‰" xfId="168"/>
    <cellStyle name="”љ‘ђћ‚ђќќ›‰" xfId="169"/>
    <cellStyle name="„…ќ…†ќ›‰" xfId="170"/>
    <cellStyle name="‡ђѓћ‹ћ‚ћљ1" xfId="171"/>
    <cellStyle name="‡ђѓћ‹ћ‚ћљ2" xfId="172"/>
    <cellStyle name="€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Hyperlink" xfId="1169"/>
    <cellStyle name="Гиперссылка 2" xfId="1170"/>
    <cellStyle name="Гиперссылка 3" xfId="1171"/>
    <cellStyle name="Гиперссылка_JKH.OPEN.INFO.HVS(v3.5)_цены161210" xfId="1172"/>
    <cellStyle name="Группа" xfId="1173"/>
    <cellStyle name="Группа 0" xfId="1174"/>
    <cellStyle name="Группа 1" xfId="1175"/>
    <cellStyle name="Группа 2" xfId="1176"/>
    <cellStyle name="Группа 3" xfId="1177"/>
    <cellStyle name="Группа 4" xfId="1178"/>
    <cellStyle name="Группа 5" xfId="1179"/>
    <cellStyle name="Группа 6" xfId="1180"/>
    <cellStyle name="Группа 7" xfId="1181"/>
    <cellStyle name="Группа 8" xfId="1182"/>
    <cellStyle name="Группа_additional slides_04.12.03 _1" xfId="1183"/>
    <cellStyle name="ДАТА" xfId="1184"/>
    <cellStyle name="ДАТА 2" xfId="1185"/>
    <cellStyle name="ДАТА 3" xfId="1186"/>
    <cellStyle name="ДАТА 4" xfId="1187"/>
    <cellStyle name="ДАТА 5" xfId="1188"/>
    <cellStyle name="ДАТА 6" xfId="1189"/>
    <cellStyle name="ДАТА 7" xfId="1190"/>
    <cellStyle name="ДАТА 8" xfId="1191"/>
    <cellStyle name="ДАТА 9" xfId="1192"/>
    <cellStyle name="ДАТА_1" xfId="1193"/>
    <cellStyle name="Currency" xfId="1194"/>
    <cellStyle name="Currency [0]" xfId="1195"/>
    <cellStyle name="Денежный 2" xfId="1196"/>
    <cellStyle name="Денежный 2 2" xfId="1197"/>
    <cellStyle name="Денежный 2_OREP.KU.2011.MONTHLY.02(v0.1)" xfId="1198"/>
    <cellStyle name="Заголовок" xfId="1199"/>
    <cellStyle name="Заголовок 1" xfId="1200"/>
    <cellStyle name="Заголовок 1 2" xfId="1201"/>
    <cellStyle name="Заголовок 1 2 2" xfId="1202"/>
    <cellStyle name="Заголовок 1 2_46EE.2011(v1.0)" xfId="1203"/>
    <cellStyle name="Заголовок 1 3" xfId="1204"/>
    <cellStyle name="Заголовок 1 3 2" xfId="1205"/>
    <cellStyle name="Заголовок 1 3_46EE.2011(v1.0)" xfId="1206"/>
    <cellStyle name="Заголовок 1 4" xfId="1207"/>
    <cellStyle name="Заголовок 1 4 2" xfId="1208"/>
    <cellStyle name="Заголовок 1 4_46EE.2011(v1.0)" xfId="1209"/>
    <cellStyle name="Заголовок 1 5" xfId="1210"/>
    <cellStyle name="Заголовок 1 5 2" xfId="1211"/>
    <cellStyle name="Заголовок 1 5_46EE.2011(v1.0)" xfId="1212"/>
    <cellStyle name="Заголовок 1 6" xfId="1213"/>
    <cellStyle name="Заголовок 1 6 2" xfId="1214"/>
    <cellStyle name="Заголовок 1 6_46EE.2011(v1.0)" xfId="1215"/>
    <cellStyle name="Заголовок 1 7" xfId="1216"/>
    <cellStyle name="Заголовок 1 7 2" xfId="1217"/>
    <cellStyle name="Заголовок 1 7_46EE.2011(v1.0)" xfId="1218"/>
    <cellStyle name="Заголовок 1 8" xfId="1219"/>
    <cellStyle name="Заголовок 1 8 2" xfId="1220"/>
    <cellStyle name="Заголовок 1 8_46EE.2011(v1.0)" xfId="1221"/>
    <cellStyle name="Заголовок 1 9" xfId="1222"/>
    <cellStyle name="Заголовок 1 9 2" xfId="1223"/>
    <cellStyle name="Заголовок 1 9_46EE.2011(v1.0)" xfId="1224"/>
    <cellStyle name="Заголовок 2" xfId="1225"/>
    <cellStyle name="Заголовок 2 2" xfId="1226"/>
    <cellStyle name="Заголовок 2 2 2" xfId="1227"/>
    <cellStyle name="Заголовок 2 2_46EE.2011(v1.0)" xfId="1228"/>
    <cellStyle name="Заголовок 2 3" xfId="1229"/>
    <cellStyle name="Заголовок 2 3 2" xfId="1230"/>
    <cellStyle name="Заголовок 2 3_46EE.2011(v1.0)" xfId="1231"/>
    <cellStyle name="Заголовок 2 4" xfId="1232"/>
    <cellStyle name="Заголовок 2 4 2" xfId="1233"/>
    <cellStyle name="Заголовок 2 4_46EE.2011(v1.0)" xfId="1234"/>
    <cellStyle name="Заголовок 2 5" xfId="1235"/>
    <cellStyle name="Заголовок 2 5 2" xfId="1236"/>
    <cellStyle name="Заголовок 2 5_46EE.2011(v1.0)" xfId="1237"/>
    <cellStyle name="Заголовок 2 6" xfId="1238"/>
    <cellStyle name="Заголовок 2 6 2" xfId="1239"/>
    <cellStyle name="Заголовок 2 6_46EE.2011(v1.0)" xfId="1240"/>
    <cellStyle name="Заголовок 2 7" xfId="1241"/>
    <cellStyle name="Заголовок 2 7 2" xfId="1242"/>
    <cellStyle name="Заголовок 2 7_46EE.2011(v1.0)" xfId="1243"/>
    <cellStyle name="Заголовок 2 8" xfId="1244"/>
    <cellStyle name="Заголовок 2 8 2" xfId="1245"/>
    <cellStyle name="Заголовок 2 8_46EE.2011(v1.0)" xfId="1246"/>
    <cellStyle name="Заголовок 2 9" xfId="1247"/>
    <cellStyle name="Заголовок 2 9 2" xfId="1248"/>
    <cellStyle name="Заголовок 2 9_46EE.2011(v1.0)" xfId="1249"/>
    <cellStyle name="Заголовок 3" xfId="1250"/>
    <cellStyle name="Заголовок 3 2" xfId="1251"/>
    <cellStyle name="Заголовок 3 2 2" xfId="1252"/>
    <cellStyle name="Заголовок 3 2_46EE.2011(v1.0)" xfId="1253"/>
    <cellStyle name="Заголовок 3 3" xfId="1254"/>
    <cellStyle name="Заголовок 3 3 2" xfId="1255"/>
    <cellStyle name="Заголовок 3 3_46EE.2011(v1.0)" xfId="1256"/>
    <cellStyle name="Заголовок 3 4" xfId="1257"/>
    <cellStyle name="Заголовок 3 4 2" xfId="1258"/>
    <cellStyle name="Заголовок 3 4_46EE.2011(v1.0)" xfId="1259"/>
    <cellStyle name="Заголовок 3 5" xfId="1260"/>
    <cellStyle name="Заголовок 3 5 2" xfId="1261"/>
    <cellStyle name="Заголовок 3 5_46EE.2011(v1.0)" xfId="1262"/>
    <cellStyle name="Заголовок 3 6" xfId="1263"/>
    <cellStyle name="Заголовок 3 6 2" xfId="1264"/>
    <cellStyle name="Заголовок 3 6_46EE.2011(v1.0)" xfId="1265"/>
    <cellStyle name="Заголовок 3 7" xfId="1266"/>
    <cellStyle name="Заголовок 3 7 2" xfId="1267"/>
    <cellStyle name="Заголовок 3 7_46EE.2011(v1.0)" xfId="1268"/>
    <cellStyle name="Заголовок 3 8" xfId="1269"/>
    <cellStyle name="Заголовок 3 8 2" xfId="1270"/>
    <cellStyle name="Заголовок 3 8_46EE.2011(v1.0)" xfId="1271"/>
    <cellStyle name="Заголовок 3 9" xfId="1272"/>
    <cellStyle name="Заголовок 3 9 2" xfId="1273"/>
    <cellStyle name="Заголовок 3 9_46EE.2011(v1.0)" xfId="1274"/>
    <cellStyle name="Заголовок 4" xfId="1275"/>
    <cellStyle name="Заголовок 4 2" xfId="1276"/>
    <cellStyle name="Заголовок 4 2 2" xfId="1277"/>
    <cellStyle name="Заголовок 4 3" xfId="1278"/>
    <cellStyle name="Заголовок 4 3 2" xfId="1279"/>
    <cellStyle name="Заголовок 4 4" xfId="1280"/>
    <cellStyle name="Заголовок 4 4 2" xfId="1281"/>
    <cellStyle name="Заголовок 4 5" xfId="1282"/>
    <cellStyle name="Заголовок 4 5 2" xfId="1283"/>
    <cellStyle name="Заголовок 4 6" xfId="1284"/>
    <cellStyle name="Заголовок 4 6 2" xfId="1285"/>
    <cellStyle name="Заголовок 4 7" xfId="1286"/>
    <cellStyle name="Заголовок 4 7 2" xfId="1287"/>
    <cellStyle name="Заголовок 4 8" xfId="1288"/>
    <cellStyle name="Заголовок 4 8 2" xfId="1289"/>
    <cellStyle name="Заголовок 4 9" xfId="1290"/>
    <cellStyle name="Заголовок 4 9 2" xfId="1291"/>
    <cellStyle name="ЗАГОЛОВОК1" xfId="1292"/>
    <cellStyle name="ЗАГОЛОВОК2" xfId="1293"/>
    <cellStyle name="ЗаголовокСтолбца" xfId="1294"/>
    <cellStyle name="Защитный" xfId="1295"/>
    <cellStyle name="Значение" xfId="1296"/>
    <cellStyle name="Зоголовок" xfId="1297"/>
    <cellStyle name="Итог" xfId="1298"/>
    <cellStyle name="Итог 2" xfId="1299"/>
    <cellStyle name="Итог 2 2" xfId="1300"/>
    <cellStyle name="Итог 2_46EE.2011(v1.0)" xfId="1301"/>
    <cellStyle name="Итог 3" xfId="1302"/>
    <cellStyle name="Итог 3 2" xfId="1303"/>
    <cellStyle name="Итог 3_46EE.2011(v1.0)" xfId="1304"/>
    <cellStyle name="Итог 4" xfId="1305"/>
    <cellStyle name="Итог 4 2" xfId="1306"/>
    <cellStyle name="Итог 4_46EE.2011(v1.0)" xfId="1307"/>
    <cellStyle name="Итог 5" xfId="1308"/>
    <cellStyle name="Итог 5 2" xfId="1309"/>
    <cellStyle name="Итог 5_46EE.2011(v1.0)" xfId="1310"/>
    <cellStyle name="Итог 6" xfId="1311"/>
    <cellStyle name="Итог 6 2" xfId="1312"/>
    <cellStyle name="Итог 6_46EE.2011(v1.0)" xfId="1313"/>
    <cellStyle name="Итог 7" xfId="1314"/>
    <cellStyle name="Итог 7 2" xfId="1315"/>
    <cellStyle name="Итог 7_46EE.2011(v1.0)" xfId="1316"/>
    <cellStyle name="Итог 8" xfId="1317"/>
    <cellStyle name="Итог 8 2" xfId="1318"/>
    <cellStyle name="Итог 8_46EE.2011(v1.0)" xfId="1319"/>
    <cellStyle name="Итог 9" xfId="1320"/>
    <cellStyle name="Итог 9 2" xfId="1321"/>
    <cellStyle name="Итог 9_46EE.2011(v1.0)" xfId="1322"/>
    <cellStyle name="Итого" xfId="1323"/>
    <cellStyle name="ИТОГОВЫЙ" xfId="1324"/>
    <cellStyle name="ИТОГОВЫЙ 2" xfId="1325"/>
    <cellStyle name="ИТОГОВЫЙ 3" xfId="1326"/>
    <cellStyle name="ИТОГОВЫЙ 4" xfId="1327"/>
    <cellStyle name="ИТОГОВЫЙ 5" xfId="1328"/>
    <cellStyle name="ИТОГОВЫЙ 6" xfId="1329"/>
    <cellStyle name="ИТОГОВЫЙ 7" xfId="1330"/>
    <cellStyle name="ИТОГОВЫЙ 8" xfId="1331"/>
    <cellStyle name="ИТОГОВЫЙ 9" xfId="1332"/>
    <cellStyle name="ИТОГОВЫЙ_1" xfId="1333"/>
    <cellStyle name="Контрольная ячейка" xfId="1334"/>
    <cellStyle name="Контрольная ячейка 2" xfId="1335"/>
    <cellStyle name="Контрольная ячейка 2 2" xfId="1336"/>
    <cellStyle name="Контрольная ячейка 2_46EE.2011(v1.0)" xfId="1337"/>
    <cellStyle name="Контрольная ячейка 3" xfId="1338"/>
    <cellStyle name="Контрольная ячейка 3 2" xfId="1339"/>
    <cellStyle name="Контрольная ячейка 3_46EE.2011(v1.0)" xfId="1340"/>
    <cellStyle name="Контрольная ячейка 4" xfId="1341"/>
    <cellStyle name="Контрольная ячейка 4 2" xfId="1342"/>
    <cellStyle name="Контрольная ячейка 4_46EE.2011(v1.0)" xfId="1343"/>
    <cellStyle name="Контрольная ячейка 5" xfId="1344"/>
    <cellStyle name="Контрольная ячейка 5 2" xfId="1345"/>
    <cellStyle name="Контрольная ячейка 5_46EE.2011(v1.0)" xfId="1346"/>
    <cellStyle name="Контрольная ячейка 6" xfId="1347"/>
    <cellStyle name="Контрольная ячейка 6 2" xfId="1348"/>
    <cellStyle name="Контрольная ячейка 6_46EE.2011(v1.0)" xfId="1349"/>
    <cellStyle name="Контрольная ячейка 7" xfId="1350"/>
    <cellStyle name="Контрольная ячейка 7 2" xfId="1351"/>
    <cellStyle name="Контрольная ячейка 7_46EE.2011(v1.0)" xfId="1352"/>
    <cellStyle name="Контрольная ячейка 8" xfId="1353"/>
    <cellStyle name="Контрольная ячейка 8 2" xfId="1354"/>
    <cellStyle name="Контрольная ячейка 8_46EE.2011(v1.0)" xfId="1355"/>
    <cellStyle name="Контрольная ячейка 9" xfId="1356"/>
    <cellStyle name="Контрольная ячейка 9 2" xfId="1357"/>
    <cellStyle name="Контрольная ячейка 9_46EE.2011(v1.0)" xfId="1358"/>
    <cellStyle name="Миша (бланки отчетности)" xfId="1359"/>
    <cellStyle name="Мои наименования показателей" xfId="1360"/>
    <cellStyle name="Мои наименования показателей 2" xfId="1361"/>
    <cellStyle name="Мои наименования показателей 2 2" xfId="1362"/>
    <cellStyle name="Мои наименования показателей 2 3" xfId="1363"/>
    <cellStyle name="Мои наименования показателей 2 4" xfId="1364"/>
    <cellStyle name="Мои наименования показателей 2 5" xfId="1365"/>
    <cellStyle name="Мои наименования показателей 2 6" xfId="1366"/>
    <cellStyle name="Мои наименования показателей 2 7" xfId="1367"/>
    <cellStyle name="Мои наименования показателей 2 8" xfId="1368"/>
    <cellStyle name="Мои наименования показателей 2 9" xfId="1369"/>
    <cellStyle name="Мои наименования показателей 2_1" xfId="1370"/>
    <cellStyle name="Мои наименования показателей 3" xfId="1371"/>
    <cellStyle name="Мои наименования показателей 3 2" xfId="1372"/>
    <cellStyle name="Мои наименования показателей 3 3" xfId="1373"/>
    <cellStyle name="Мои наименования показателей 3 4" xfId="1374"/>
    <cellStyle name="Мои наименования показателей 3 5" xfId="1375"/>
    <cellStyle name="Мои наименования показателей 3 6" xfId="1376"/>
    <cellStyle name="Мои наименования показателей 3 7" xfId="1377"/>
    <cellStyle name="Мои наименования показателей 3 8" xfId="1378"/>
    <cellStyle name="Мои наименования показателей 3 9" xfId="1379"/>
    <cellStyle name="Мои наименования показателей 3_1" xfId="1380"/>
    <cellStyle name="Мои наименования показателей 4" xfId="1381"/>
    <cellStyle name="Мои наименования показателей 4 2" xfId="1382"/>
    <cellStyle name="Мои наименования показателей 4 3" xfId="1383"/>
    <cellStyle name="Мои наименования показателей 4 4" xfId="1384"/>
    <cellStyle name="Мои наименования показателей 4 5" xfId="1385"/>
    <cellStyle name="Мои наименования показателей 4 6" xfId="1386"/>
    <cellStyle name="Мои наименования показателей 4 7" xfId="1387"/>
    <cellStyle name="Мои наименования показателей 4 8" xfId="1388"/>
    <cellStyle name="Мои наименования показателей 4 9" xfId="1389"/>
    <cellStyle name="Мои наименования показателей 4_1" xfId="1390"/>
    <cellStyle name="Мои наименования показателей 5" xfId="1391"/>
    <cellStyle name="Мои наименования показателей 5 2" xfId="1392"/>
    <cellStyle name="Мои наименования показателей 5 3" xfId="1393"/>
    <cellStyle name="Мои наименования показателей 5 4" xfId="1394"/>
    <cellStyle name="Мои наименования показателей 5 5" xfId="1395"/>
    <cellStyle name="Мои наименования показателей 5 6" xfId="1396"/>
    <cellStyle name="Мои наименования показателей 5 7" xfId="1397"/>
    <cellStyle name="Мои наименования показателей 5 8" xfId="1398"/>
    <cellStyle name="Мои наименования показателей 5 9" xfId="1399"/>
    <cellStyle name="Мои наименования показателей 5_1" xfId="1400"/>
    <cellStyle name="Мои наименования показателей 6" xfId="1401"/>
    <cellStyle name="Мои наименования показателей 6 2" xfId="1402"/>
    <cellStyle name="Мои наименования показателей 6 3" xfId="1403"/>
    <cellStyle name="Мои наименования показателей 6_46EE.2011(v1.0)" xfId="1404"/>
    <cellStyle name="Мои наименования показателей 7" xfId="1405"/>
    <cellStyle name="Мои наименования показателей 7 2" xfId="1406"/>
    <cellStyle name="Мои наименования показателей 7 3" xfId="1407"/>
    <cellStyle name="Мои наименования показателей 7_46EE.2011(v1.0)" xfId="1408"/>
    <cellStyle name="Мои наименования показателей 8" xfId="1409"/>
    <cellStyle name="Мои наименования показателей 8 2" xfId="1410"/>
    <cellStyle name="Мои наименования показателей 8 3" xfId="1411"/>
    <cellStyle name="Мои наименования показателей 8_46EE.2011(v1.0)" xfId="1412"/>
    <cellStyle name="Мои наименования показателей_46TE.RT(v1.0)" xfId="1413"/>
    <cellStyle name="Мой заголовок" xfId="1414"/>
    <cellStyle name="Мой заголовок листа" xfId="1415"/>
    <cellStyle name="назв фил" xfId="1416"/>
    <cellStyle name="Название" xfId="1417"/>
    <cellStyle name="Название 2" xfId="1418"/>
    <cellStyle name="Название 2 2" xfId="1419"/>
    <cellStyle name="Название 3" xfId="1420"/>
    <cellStyle name="Название 3 2" xfId="1421"/>
    <cellStyle name="Название 4" xfId="1422"/>
    <cellStyle name="Название 4 2" xfId="1423"/>
    <cellStyle name="Название 5" xfId="1424"/>
    <cellStyle name="Название 5 2" xfId="1425"/>
    <cellStyle name="Название 6" xfId="1426"/>
    <cellStyle name="Название 6 2" xfId="1427"/>
    <cellStyle name="Название 7" xfId="1428"/>
    <cellStyle name="Название 7 2" xfId="1429"/>
    <cellStyle name="Название 8" xfId="1430"/>
    <cellStyle name="Название 8 2" xfId="1431"/>
    <cellStyle name="Название 9" xfId="1432"/>
    <cellStyle name="Название 9 2" xfId="1433"/>
    <cellStyle name="Невидимый" xfId="1434"/>
    <cellStyle name="Нейтральный" xfId="1435"/>
    <cellStyle name="Нейтральный 2" xfId="1436"/>
    <cellStyle name="Нейтральный 2 2" xfId="1437"/>
    <cellStyle name="Нейтральный 3" xfId="1438"/>
    <cellStyle name="Нейтральный 3 2" xfId="1439"/>
    <cellStyle name="Нейтральный 4" xfId="1440"/>
    <cellStyle name="Нейтральный 4 2" xfId="1441"/>
    <cellStyle name="Нейтральный 5" xfId="1442"/>
    <cellStyle name="Нейтральный 5 2" xfId="1443"/>
    <cellStyle name="Нейтральный 6" xfId="1444"/>
    <cellStyle name="Нейтральный 6 2" xfId="1445"/>
    <cellStyle name="Нейтральный 7" xfId="1446"/>
    <cellStyle name="Нейтральный 7 2" xfId="1447"/>
    <cellStyle name="Нейтральный 8" xfId="1448"/>
    <cellStyle name="Нейтральный 8 2" xfId="1449"/>
    <cellStyle name="Нейтральный 9" xfId="1450"/>
    <cellStyle name="Нейтральный 9 2" xfId="1451"/>
    <cellStyle name="Низ1" xfId="1452"/>
    <cellStyle name="Низ2" xfId="1453"/>
    <cellStyle name="Обычный 10" xfId="1454"/>
    <cellStyle name="Обычный 11" xfId="1455"/>
    <cellStyle name="Обычный 11 2" xfId="1456"/>
    <cellStyle name="Обычный 14" xfId="1457"/>
    <cellStyle name="Обычный 15" xfId="1458"/>
    <cellStyle name="Обычный 2" xfId="1459"/>
    <cellStyle name="Обычный 2 10" xfId="1460"/>
    <cellStyle name="Обычный 2 11" xfId="1461"/>
    <cellStyle name="Обычный 2 12" xfId="1462"/>
    <cellStyle name="Обычный 2 2" xfId="1463"/>
    <cellStyle name="Обычный 2 2 2" xfId="1464"/>
    <cellStyle name="Обычный 2 2 3" xfId="1465"/>
    <cellStyle name="Обычный 2 2_46EE.2011(v1.0)" xfId="1466"/>
    <cellStyle name="Обычный 2 3" xfId="1467"/>
    <cellStyle name="Обычный 2 3 2" xfId="1468"/>
    <cellStyle name="Обычный 2 3 3" xfId="1469"/>
    <cellStyle name="Обычный 2 3_46EE.2011(v1.0)" xfId="1470"/>
    <cellStyle name="Обычный 2 4" xfId="1471"/>
    <cellStyle name="Обычный 2 4 2" xfId="1472"/>
    <cellStyle name="Обычный 2 4 3" xfId="1473"/>
    <cellStyle name="Обычный 2 4_46EE.2011(v1.0)" xfId="1474"/>
    <cellStyle name="Обычный 2 5" xfId="1475"/>
    <cellStyle name="Обычный 2 5 2" xfId="1476"/>
    <cellStyle name="Обычный 2 5 3" xfId="1477"/>
    <cellStyle name="Обычный 2 5_46EE.2011(v1.0)" xfId="1478"/>
    <cellStyle name="Обычный 2 6" xfId="1479"/>
    <cellStyle name="Обычный 2 6 2" xfId="1480"/>
    <cellStyle name="Обычный 2 6 3" xfId="1481"/>
    <cellStyle name="Обычный 2 6_46EE.2011(v1.0)" xfId="1482"/>
    <cellStyle name="Обычный 2 7" xfId="1483"/>
    <cellStyle name="Обычный 2 8" xfId="1484"/>
    <cellStyle name="Обычный 2 9" xfId="1485"/>
    <cellStyle name="Обычный 2_1" xfId="1486"/>
    <cellStyle name="Обычный 3" xfId="1487"/>
    <cellStyle name="Обычный 3 2" xfId="1488"/>
    <cellStyle name="Обычный 3 3" xfId="1489"/>
    <cellStyle name="Обычный 4" xfId="1490"/>
    <cellStyle name="Обычный 4 2" xfId="1491"/>
    <cellStyle name="Обычный 4 2 2" xfId="1492"/>
    <cellStyle name="Обычный 4 2_INVEST.WARM.PLAN.4.78(v0.1)" xfId="1493"/>
    <cellStyle name="Обычный 4_EE.20.MET.SVOD.2.73_v0.1" xfId="1494"/>
    <cellStyle name="Обычный 5" xfId="1495"/>
    <cellStyle name="Обычный 6" xfId="1496"/>
    <cellStyle name="Обычный 7" xfId="1497"/>
    <cellStyle name="Обычный 8" xfId="1498"/>
    <cellStyle name="Обычный 9" xfId="1499"/>
    <cellStyle name="Обычный_BALANCE.WARM.2007YEAR(FACT)" xfId="1500"/>
    <cellStyle name="Обычный_Forma_5 2" xfId="1501"/>
    <cellStyle name="Обычный_Forma_5 3" xfId="1502"/>
    <cellStyle name="Обычный_JKH.OPEN.INFO.GVS(v3.5)_цены161210" xfId="1503"/>
    <cellStyle name="Обычный_JKH.OPEN.INFO.HVS(v3.5)_цены161210" xfId="1504"/>
    <cellStyle name="Обычный_JKH.OPEN.INFO.PRICE.VO_v4.0(10.02.11)" xfId="1505"/>
    <cellStyle name="Обычный_PRIL1.ELECTR" xfId="1506"/>
    <cellStyle name="Обычный_PRIL1.ELECTR 2" xfId="1507"/>
    <cellStyle name="Обычный_ЖКУ_проект3" xfId="1508"/>
    <cellStyle name="Обычный_ТС цены" xfId="1509"/>
    <cellStyle name="Обычный_форма 1 водопровод для орг" xfId="1510"/>
    <cellStyle name="Обычный_форма 1 водопровод для орг_CALC.KV.4.78(v1.0)" xfId="1511"/>
    <cellStyle name="Ошибка" xfId="1512"/>
    <cellStyle name="Плохой" xfId="1513"/>
    <cellStyle name="Плохой 2" xfId="1514"/>
    <cellStyle name="Плохой 2 2" xfId="1515"/>
    <cellStyle name="Плохой 3" xfId="1516"/>
    <cellStyle name="Плохой 3 2" xfId="1517"/>
    <cellStyle name="Плохой 4" xfId="1518"/>
    <cellStyle name="Плохой 4 2" xfId="1519"/>
    <cellStyle name="Плохой 5" xfId="1520"/>
    <cellStyle name="Плохой 5 2" xfId="1521"/>
    <cellStyle name="Плохой 6" xfId="1522"/>
    <cellStyle name="Плохой 6 2" xfId="1523"/>
    <cellStyle name="Плохой 7" xfId="1524"/>
    <cellStyle name="Плохой 7 2" xfId="1525"/>
    <cellStyle name="Плохой 8" xfId="1526"/>
    <cellStyle name="Плохой 8 2" xfId="1527"/>
    <cellStyle name="Плохой 9" xfId="1528"/>
    <cellStyle name="Плохой 9 2" xfId="1529"/>
    <cellStyle name="По центру с переносом" xfId="1530"/>
    <cellStyle name="По ширине с переносом" xfId="1531"/>
    <cellStyle name="Подгруппа" xfId="1532"/>
    <cellStyle name="Поле ввода" xfId="1533"/>
    <cellStyle name="Пояснение" xfId="1534"/>
    <cellStyle name="Пояснение 2" xfId="1535"/>
    <cellStyle name="Пояснение 2 2" xfId="1536"/>
    <cellStyle name="Пояснение 3" xfId="1537"/>
    <cellStyle name="Пояснение 3 2" xfId="1538"/>
    <cellStyle name="Пояснение 4" xfId="1539"/>
    <cellStyle name="Пояснение 4 2" xfId="1540"/>
    <cellStyle name="Пояснение 5" xfId="1541"/>
    <cellStyle name="Пояснение 5 2" xfId="1542"/>
    <cellStyle name="Пояснение 6" xfId="1543"/>
    <cellStyle name="Пояснение 6 2" xfId="1544"/>
    <cellStyle name="Пояснение 7" xfId="1545"/>
    <cellStyle name="Пояснение 7 2" xfId="1546"/>
    <cellStyle name="Пояснение 8" xfId="1547"/>
    <cellStyle name="Пояснение 8 2" xfId="1548"/>
    <cellStyle name="Пояснение 9" xfId="1549"/>
    <cellStyle name="Пояснение 9 2" xfId="1550"/>
    <cellStyle name="Примечание" xfId="1551"/>
    <cellStyle name="Примечание 10" xfId="1552"/>
    <cellStyle name="Примечание 10 2" xfId="1553"/>
    <cellStyle name="Примечание 10 3" xfId="1554"/>
    <cellStyle name="Примечание 10_46EE.2011(v1.0)" xfId="1555"/>
    <cellStyle name="Примечание 11" xfId="1556"/>
    <cellStyle name="Примечание 11 2" xfId="1557"/>
    <cellStyle name="Примечание 11 3" xfId="1558"/>
    <cellStyle name="Примечание 11_46EE.2011(v1.0)" xfId="1559"/>
    <cellStyle name="Примечание 12" xfId="1560"/>
    <cellStyle name="Примечание 12 2" xfId="1561"/>
    <cellStyle name="Примечание 12 3" xfId="1562"/>
    <cellStyle name="Примечание 12_46EE.2011(v1.0)" xfId="1563"/>
    <cellStyle name="Примечание 2" xfId="1564"/>
    <cellStyle name="Примечание 2 2" xfId="1565"/>
    <cellStyle name="Примечание 2 3" xfId="1566"/>
    <cellStyle name="Примечание 2 4" xfId="1567"/>
    <cellStyle name="Примечание 2 5" xfId="1568"/>
    <cellStyle name="Примечание 2 6" xfId="1569"/>
    <cellStyle name="Примечание 2 7" xfId="1570"/>
    <cellStyle name="Примечание 2 8" xfId="1571"/>
    <cellStyle name="Примечание 2 9" xfId="1572"/>
    <cellStyle name="Примечание 2_46EE.2011(v1.0)" xfId="1573"/>
    <cellStyle name="Примечание 3" xfId="1574"/>
    <cellStyle name="Примечание 3 2" xfId="1575"/>
    <cellStyle name="Примечание 3 3" xfId="1576"/>
    <cellStyle name="Примечание 3 4" xfId="1577"/>
    <cellStyle name="Примечание 3 5" xfId="1578"/>
    <cellStyle name="Примечание 3 6" xfId="1579"/>
    <cellStyle name="Примечание 3 7" xfId="1580"/>
    <cellStyle name="Примечание 3 8" xfId="1581"/>
    <cellStyle name="Примечание 3 9" xfId="1582"/>
    <cellStyle name="Примечание 3_46EE.2011(v1.0)" xfId="1583"/>
    <cellStyle name="Примечание 4" xfId="1584"/>
    <cellStyle name="Примечание 4 2" xfId="1585"/>
    <cellStyle name="Примечание 4 3" xfId="1586"/>
    <cellStyle name="Примечание 4 4" xfId="1587"/>
    <cellStyle name="Примечание 4 5" xfId="1588"/>
    <cellStyle name="Примечание 4 6" xfId="1589"/>
    <cellStyle name="Примечание 4 7" xfId="1590"/>
    <cellStyle name="Примечание 4 8" xfId="1591"/>
    <cellStyle name="Примечание 4 9" xfId="1592"/>
    <cellStyle name="Примечание 4_46EE.2011(v1.0)" xfId="1593"/>
    <cellStyle name="Примечание 5" xfId="1594"/>
    <cellStyle name="Примечание 5 2" xfId="1595"/>
    <cellStyle name="Примечание 5 3" xfId="1596"/>
    <cellStyle name="Примечание 5 4" xfId="1597"/>
    <cellStyle name="Примечание 5 5" xfId="1598"/>
    <cellStyle name="Примечание 5 6" xfId="1599"/>
    <cellStyle name="Примечание 5 7" xfId="1600"/>
    <cellStyle name="Примечание 5 8" xfId="1601"/>
    <cellStyle name="Примечание 5 9" xfId="1602"/>
    <cellStyle name="Примечание 5_46EE.2011(v1.0)" xfId="1603"/>
    <cellStyle name="Примечание 6" xfId="1604"/>
    <cellStyle name="Примечание 6 2" xfId="1605"/>
    <cellStyle name="Примечание 6_46EE.2011(v1.0)" xfId="1606"/>
    <cellStyle name="Примечание 7" xfId="1607"/>
    <cellStyle name="Примечание 7 2" xfId="1608"/>
    <cellStyle name="Примечание 7_46EE.2011(v1.0)" xfId="1609"/>
    <cellStyle name="Примечание 8" xfId="1610"/>
    <cellStyle name="Примечание 8 2" xfId="1611"/>
    <cellStyle name="Примечание 8_46EE.2011(v1.0)" xfId="1612"/>
    <cellStyle name="Примечание 9" xfId="1613"/>
    <cellStyle name="Примечание 9 2" xfId="1614"/>
    <cellStyle name="Примечание 9_46EE.2011(v1.0)" xfId="1615"/>
    <cellStyle name="Продукт" xfId="1616"/>
    <cellStyle name="Percent" xfId="1617"/>
    <cellStyle name="Процентный 10" xfId="1618"/>
    <cellStyle name="Процентный 2" xfId="1619"/>
    <cellStyle name="Процентный 2 2" xfId="1620"/>
    <cellStyle name="Процентный 2 3" xfId="1621"/>
    <cellStyle name="Процентный 3" xfId="1622"/>
    <cellStyle name="Процентный 3 2" xfId="1623"/>
    <cellStyle name="Процентный 3 3" xfId="1624"/>
    <cellStyle name="Процентный 4" xfId="1625"/>
    <cellStyle name="Процентный 4 2" xfId="1626"/>
    <cellStyle name="Процентный 4 3" xfId="1627"/>
    <cellStyle name="Процентный 5" xfId="1628"/>
    <cellStyle name="Процентный 9" xfId="1629"/>
    <cellStyle name="Разница" xfId="1630"/>
    <cellStyle name="Рамки" xfId="1631"/>
    <cellStyle name="Сводная таблица" xfId="1632"/>
    <cellStyle name="Связанная ячейка" xfId="1633"/>
    <cellStyle name="Связанная ячейка 2" xfId="1634"/>
    <cellStyle name="Связанная ячейка 2 2" xfId="1635"/>
    <cellStyle name="Связанная ячейка 2_46EE.2011(v1.0)" xfId="1636"/>
    <cellStyle name="Связанная ячейка 3" xfId="1637"/>
    <cellStyle name="Связанная ячейка 3 2" xfId="1638"/>
    <cellStyle name="Связанная ячейка 3_46EE.2011(v1.0)" xfId="1639"/>
    <cellStyle name="Связанная ячейка 4" xfId="1640"/>
    <cellStyle name="Связанная ячейка 4 2" xfId="1641"/>
    <cellStyle name="Связанная ячейка 4_46EE.2011(v1.0)" xfId="1642"/>
    <cellStyle name="Связанная ячейка 5" xfId="1643"/>
    <cellStyle name="Связанная ячейка 5 2" xfId="1644"/>
    <cellStyle name="Связанная ячейка 5_46EE.2011(v1.0)" xfId="1645"/>
    <cellStyle name="Связанная ячейка 6" xfId="1646"/>
    <cellStyle name="Связанная ячейка 6 2" xfId="1647"/>
    <cellStyle name="Связанная ячейка 6_46EE.2011(v1.0)" xfId="1648"/>
    <cellStyle name="Связанная ячейка 7" xfId="1649"/>
    <cellStyle name="Связанная ячейка 7 2" xfId="1650"/>
    <cellStyle name="Связанная ячейка 7_46EE.2011(v1.0)" xfId="1651"/>
    <cellStyle name="Связанная ячейка 8" xfId="1652"/>
    <cellStyle name="Связанная ячейка 8 2" xfId="1653"/>
    <cellStyle name="Связанная ячейка 8_46EE.2011(v1.0)" xfId="1654"/>
    <cellStyle name="Связанная ячейка 9" xfId="1655"/>
    <cellStyle name="Связанная ячейка 9 2" xfId="1656"/>
    <cellStyle name="Связанная ячейка 9_46EE.2011(v1.0)" xfId="1657"/>
    <cellStyle name="Стиль 1" xfId="1658"/>
    <cellStyle name="Стиль 1 2" xfId="1659"/>
    <cellStyle name="Стиль 1 2 2" xfId="1660"/>
    <cellStyle name="Стиль 1 2_EE.2REK.P2011.4.78(v0.3)" xfId="1661"/>
    <cellStyle name="Субсчет" xfId="1662"/>
    <cellStyle name="Счет" xfId="1663"/>
    <cellStyle name="ТЕКСТ" xfId="1664"/>
    <cellStyle name="ТЕКСТ 2" xfId="1665"/>
    <cellStyle name="ТЕКСТ 3" xfId="1666"/>
    <cellStyle name="ТЕКСТ 4" xfId="1667"/>
    <cellStyle name="ТЕКСТ 5" xfId="1668"/>
    <cellStyle name="ТЕКСТ 6" xfId="1669"/>
    <cellStyle name="ТЕКСТ 7" xfId="1670"/>
    <cellStyle name="ТЕКСТ 8" xfId="1671"/>
    <cellStyle name="ТЕКСТ 9" xfId="1672"/>
    <cellStyle name="Текст предупреждения" xfId="1673"/>
    <cellStyle name="Текст предупреждения 2" xfId="1674"/>
    <cellStyle name="Текст предупреждения 2 2" xfId="1675"/>
    <cellStyle name="Текст предупреждения 3" xfId="1676"/>
    <cellStyle name="Текст предупреждения 3 2" xfId="1677"/>
    <cellStyle name="Текст предупреждения 4" xfId="1678"/>
    <cellStyle name="Текст предупреждения 4 2" xfId="1679"/>
    <cellStyle name="Текст предупреждения 5" xfId="1680"/>
    <cellStyle name="Текст предупреждения 5 2" xfId="1681"/>
    <cellStyle name="Текст предупреждения 6" xfId="1682"/>
    <cellStyle name="Текст предупреждения 6 2" xfId="1683"/>
    <cellStyle name="Текст предупреждения 7" xfId="1684"/>
    <cellStyle name="Текст предупреждения 7 2" xfId="1685"/>
    <cellStyle name="Текст предупреждения 8" xfId="1686"/>
    <cellStyle name="Текст предупреждения 8 2" xfId="1687"/>
    <cellStyle name="Текст предупреждения 9" xfId="1688"/>
    <cellStyle name="Текст предупреждения 9 2" xfId="1689"/>
    <cellStyle name="Текстовый" xfId="1690"/>
    <cellStyle name="Текстовый 10" xfId="1691"/>
    <cellStyle name="Текстовый 11" xfId="1692"/>
    <cellStyle name="Текстовый 12" xfId="1693"/>
    <cellStyle name="Текстовый 13" xfId="1694"/>
    <cellStyle name="Текстовый 14" xfId="1695"/>
    <cellStyle name="Текстовый 2" xfId="1696"/>
    <cellStyle name="Текстовый 3" xfId="1697"/>
    <cellStyle name="Текстовый 4" xfId="1698"/>
    <cellStyle name="Текстовый 5" xfId="1699"/>
    <cellStyle name="Текстовый 6" xfId="1700"/>
    <cellStyle name="Текстовый 7" xfId="1701"/>
    <cellStyle name="Текстовый 8" xfId="1702"/>
    <cellStyle name="Текстовый 9" xfId="1703"/>
    <cellStyle name="Текстовый_1" xfId="1704"/>
    <cellStyle name="Тысячи [0]_22гк" xfId="1705"/>
    <cellStyle name="Тысячи_22гк" xfId="1706"/>
    <cellStyle name="ФИКСИРОВАННЫЙ" xfId="1707"/>
    <cellStyle name="ФИКСИРОВАННЫЙ 2" xfId="1708"/>
    <cellStyle name="ФИКСИРОВАННЫЙ 3" xfId="1709"/>
    <cellStyle name="ФИКСИРОВАННЫЙ 4" xfId="1710"/>
    <cellStyle name="ФИКСИРОВАННЫЙ 5" xfId="1711"/>
    <cellStyle name="ФИКСИРОВАННЫЙ 6" xfId="1712"/>
    <cellStyle name="ФИКСИРОВАННЫЙ 7" xfId="1713"/>
    <cellStyle name="ФИКСИРОВАННЫЙ 8" xfId="1714"/>
    <cellStyle name="ФИКСИРОВАННЫЙ 9" xfId="1715"/>
    <cellStyle name="ФИКСИРОВАННЫЙ_1" xfId="1716"/>
    <cellStyle name="Comma" xfId="1717"/>
    <cellStyle name="Comma [0]" xfId="1718"/>
    <cellStyle name="Финансовый 2" xfId="1719"/>
    <cellStyle name="Финансовый 2 2" xfId="1720"/>
    <cellStyle name="Финансовый 2 2 2" xfId="1721"/>
    <cellStyle name="Финансовый 2 2_OREP.KU.2011.MONTHLY.02(v0.1)" xfId="1722"/>
    <cellStyle name="Финансовый 2 3" xfId="1723"/>
    <cellStyle name="Финансовый 2_46EE.2011(v1.0)" xfId="1724"/>
    <cellStyle name="Финансовый 3" xfId="1725"/>
    <cellStyle name="Финансовый 3 2" xfId="1726"/>
    <cellStyle name="Финансовый 3 3" xfId="1727"/>
    <cellStyle name="Финансовый 3 4" xfId="1728"/>
    <cellStyle name="Финансовый 3_OREP.KU.2011.MONTHLY.02(v0.1)" xfId="1729"/>
    <cellStyle name="Финансовый 4" xfId="1730"/>
    <cellStyle name="Финансовый 6" xfId="1731"/>
    <cellStyle name="Финансовый0[0]_FU_bal" xfId="1732"/>
    <cellStyle name="Формула" xfId="1733"/>
    <cellStyle name="Формула 2" xfId="1734"/>
    <cellStyle name="Формула_A РТ 2009 Рязаньэнерго" xfId="1735"/>
    <cellStyle name="ФормулаВБ" xfId="1736"/>
    <cellStyle name="ФормулаНаКонтроль" xfId="1737"/>
    <cellStyle name="Хороший" xfId="1738"/>
    <cellStyle name="Хороший 2" xfId="1739"/>
    <cellStyle name="Хороший 2 2" xfId="1740"/>
    <cellStyle name="Хороший 3" xfId="1741"/>
    <cellStyle name="Хороший 3 2" xfId="1742"/>
    <cellStyle name="Хороший 4" xfId="1743"/>
    <cellStyle name="Хороший 4 2" xfId="1744"/>
    <cellStyle name="Хороший 5" xfId="1745"/>
    <cellStyle name="Хороший 5 2" xfId="1746"/>
    <cellStyle name="Хороший 6" xfId="1747"/>
    <cellStyle name="Хороший 6 2" xfId="1748"/>
    <cellStyle name="Хороший 7" xfId="1749"/>
    <cellStyle name="Хороший 7 2" xfId="1750"/>
    <cellStyle name="Хороший 8" xfId="1751"/>
    <cellStyle name="Хороший 8 2" xfId="1752"/>
    <cellStyle name="Хороший 9" xfId="1753"/>
    <cellStyle name="Хороший 9 2" xfId="1754"/>
    <cellStyle name="Цена_продукта" xfId="1755"/>
    <cellStyle name="Цифры по центру с десятыми" xfId="1756"/>
    <cellStyle name="число" xfId="1757"/>
    <cellStyle name="Џђћ–…ќ’ќ›‰" xfId="1758"/>
    <cellStyle name="Шапка" xfId="1759"/>
    <cellStyle name="Шапка таблицы" xfId="1760"/>
    <cellStyle name="ШАУ" xfId="1761"/>
    <cellStyle name="標準_PL-CF sheet" xfId="1762"/>
    <cellStyle name="䁺_x0001_" xfId="17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48</xdr:row>
      <xdr:rowOff>38100</xdr:rowOff>
    </xdr:from>
    <xdr:to>
      <xdr:col>4</xdr:col>
      <xdr:colOff>361950</xdr:colOff>
      <xdr:row>48</xdr:row>
      <xdr:rowOff>200025</xdr:rowOff>
    </xdr:to>
    <xdr:pic macro="[1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236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209550</xdr:colOff>
      <xdr:row>48</xdr:row>
      <xdr:rowOff>38100</xdr:rowOff>
    </xdr:from>
    <xdr:to>
      <xdr:col>5</xdr:col>
      <xdr:colOff>371475</xdr:colOff>
      <xdr:row>48</xdr:row>
      <xdr:rowOff>200025</xdr:rowOff>
    </xdr:to>
    <xdr:pic macro="[1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236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47625</xdr:colOff>
      <xdr:row>45</xdr:row>
      <xdr:rowOff>171450</xdr:rowOff>
    </xdr:from>
    <xdr:to>
      <xdr:col>8</xdr:col>
      <xdr:colOff>209550</xdr:colOff>
      <xdr:row>45</xdr:row>
      <xdr:rowOff>333375</xdr:rowOff>
    </xdr:to>
    <xdr:pic macro="[1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11001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57150</xdr:colOff>
      <xdr:row>16</xdr:row>
      <xdr:rowOff>142875</xdr:rowOff>
    </xdr:from>
    <xdr:to>
      <xdr:col>8</xdr:col>
      <xdr:colOff>219075</xdr:colOff>
      <xdr:row>16</xdr:row>
      <xdr:rowOff>304800</xdr:rowOff>
    </xdr:to>
    <xdr:pic macro="[1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4048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47625</xdr:colOff>
      <xdr:row>41</xdr:row>
      <xdr:rowOff>66675</xdr:rowOff>
    </xdr:from>
    <xdr:to>
      <xdr:col>8</xdr:col>
      <xdr:colOff>209550</xdr:colOff>
      <xdr:row>41</xdr:row>
      <xdr:rowOff>228600</xdr:rowOff>
    </xdr:to>
    <xdr:pic macro="[1]!modInfo.InfSKI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9753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57150</xdr:colOff>
      <xdr:row>14</xdr:row>
      <xdr:rowOff>85725</xdr:rowOff>
    </xdr:from>
    <xdr:to>
      <xdr:col>8</xdr:col>
      <xdr:colOff>219075</xdr:colOff>
      <xdr:row>14</xdr:row>
      <xdr:rowOff>247650</xdr:rowOff>
    </xdr:to>
    <xdr:pic macro="[1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533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57150</xdr:colOff>
      <xdr:row>8</xdr:row>
      <xdr:rowOff>85725</xdr:rowOff>
    </xdr:from>
    <xdr:to>
      <xdr:col>8</xdr:col>
      <xdr:colOff>219075</xdr:colOff>
      <xdr:row>8</xdr:row>
      <xdr:rowOff>247650</xdr:rowOff>
    </xdr:to>
    <xdr:pic macro="[1]!modInfo.InfStrPublication">
      <xdr:nvPicPr>
        <xdr:cNvPr id="7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914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47625</xdr:colOff>
      <xdr:row>42</xdr:row>
      <xdr:rowOff>85725</xdr:rowOff>
    </xdr:from>
    <xdr:to>
      <xdr:col>8</xdr:col>
      <xdr:colOff>209550</xdr:colOff>
      <xdr:row>42</xdr:row>
      <xdr:rowOff>247650</xdr:rowOff>
    </xdr:to>
    <xdr:pic macro="[1]!modInfo.InfSKINumberInTitle">
      <xdr:nvPicPr>
        <xdr:cNvPr id="8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100584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790575</xdr:colOff>
      <xdr:row>16</xdr:row>
      <xdr:rowOff>57150</xdr:rowOff>
    </xdr:from>
    <xdr:to>
      <xdr:col>7</xdr:col>
      <xdr:colOff>28575</xdr:colOff>
      <xdr:row>16</xdr:row>
      <xdr:rowOff>371475</xdr:rowOff>
    </xdr:to>
    <xdr:pic>
      <xdr:nvPicPr>
        <xdr:cNvPr id="9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3962400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800100</xdr:colOff>
      <xdr:row>45</xdr:row>
      <xdr:rowOff>85725</xdr:rowOff>
    </xdr:from>
    <xdr:to>
      <xdr:col>7</xdr:col>
      <xdr:colOff>9525</xdr:colOff>
      <xdr:row>46</xdr:row>
      <xdr:rowOff>9525</xdr:rowOff>
    </xdr:to>
    <xdr:pic>
      <xdr:nvPicPr>
        <xdr:cNvPr id="10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10915650"/>
          <a:ext cx="71818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66675</xdr:colOff>
      <xdr:row>18</xdr:row>
      <xdr:rowOff>28575</xdr:rowOff>
    </xdr:from>
    <xdr:to>
      <xdr:col>19</xdr:col>
      <xdr:colOff>228600</xdr:colOff>
      <xdr:row>18</xdr:row>
      <xdr:rowOff>190500</xdr:rowOff>
    </xdr:to>
    <xdr:pic macro="[1]!modInfo.InfValidityInPrice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45425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18</xdr:row>
      <xdr:rowOff>47625</xdr:rowOff>
    </xdr:from>
    <xdr:to>
      <xdr:col>10</xdr:col>
      <xdr:colOff>180975</xdr:colOff>
      <xdr:row>18</xdr:row>
      <xdr:rowOff>209550</xdr:rowOff>
    </xdr:to>
    <xdr:pic macro="[1]!modInfo.InfAddressInHyperlink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2447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PRICE.G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AllSheetsInThisWorkbook"/>
      <sheetName val="et_union"/>
      <sheetName val="modSheetMain01"/>
      <sheetName val="modPROV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2"/>
      <sheetName val="modSheetMain03"/>
      <sheetName val="modSheetMain04"/>
      <sheetName val="modSheetMain05"/>
      <sheetName val="Паспорт"/>
    </sheetNames>
    <definedNames>
      <definedName name="modInfo.InfAddressInHyperlinks"/>
      <definedName name="modInfo.InfClickCmdOrganizationChoiceInTitle"/>
      <definedName name="modInfo.InfClickCmdUpdateReestrMOInTitle"/>
      <definedName name="modInfo.InfFilFlagInTitle"/>
      <definedName name="modInfo.InfoForMOInTitle"/>
      <definedName name="modInfo.InfoForMRInTitle"/>
      <definedName name="modInfo.InfSKIInTitle"/>
      <definedName name="modInfo.InfSKINumberInTitle"/>
      <definedName name="modInfo.InfStrPublication"/>
      <definedName name="modInfo.InfValidityInPrices"/>
    </definedNames>
    <sheetDataSet>
      <sheetData sheetId="0">
        <row r="2">
          <cell r="J2" t="str">
            <v>Код шаблона: JKH.OPEN.INFO.PRICE.GVS</v>
          </cell>
        </row>
        <row r="3">
          <cell r="J3" t="str">
            <v>Версия 4.6</v>
          </cell>
        </row>
      </sheetData>
      <sheetData sheetId="4">
        <row r="29">
          <cell r="G29" t="str">
            <v>тариф не утверждался</v>
          </cell>
        </row>
        <row r="30">
          <cell r="G30" t="str">
            <v>тариф не утверждался</v>
          </cell>
        </row>
        <row r="31">
          <cell r="G31" t="str">
            <v>тариф с НДС организаций-плательщиков НДС</v>
          </cell>
        </row>
        <row r="32">
          <cell r="G32" t="str">
            <v>тариф указан без НДС для плательщиков НДС</v>
          </cell>
        </row>
      </sheetData>
      <sheetData sheetId="14">
        <row r="2">
          <cell r="A2" t="str">
            <v>да</v>
          </cell>
        </row>
        <row r="3">
          <cell r="A3" t="str">
            <v>нет</v>
          </cell>
          <cell r="S3" t="str">
            <v>на официальном сайте организации</v>
          </cell>
        </row>
        <row r="4">
          <cell r="S4" t="str">
            <v>на сайте регулирующего органа</v>
          </cell>
        </row>
      </sheetData>
      <sheetData sheetId="17">
        <row r="2">
          <cell r="D2" t="str">
            <v>Ардатовский муниципальный район</v>
          </cell>
        </row>
        <row r="3">
          <cell r="D3" t="str">
            <v>Арзамасский муниципальный район</v>
          </cell>
        </row>
        <row r="4">
          <cell r="D4" t="str">
            <v>Балахнинский муниципальный район</v>
          </cell>
        </row>
        <row r="5">
          <cell r="D5" t="str">
            <v>Богородский муниципальный район</v>
          </cell>
        </row>
        <row r="6">
          <cell r="D6" t="str">
            <v>Большеболдинский муниципальный район</v>
          </cell>
        </row>
        <row r="7">
          <cell r="D7" t="str">
            <v>Большемурашкинский муниципальный район</v>
          </cell>
        </row>
        <row r="8">
          <cell r="D8" t="str">
            <v>Бутурлинский муниципальный район</v>
          </cell>
        </row>
        <row r="9">
          <cell r="D9" t="str">
            <v>Вадский муниципальный район</v>
          </cell>
        </row>
        <row r="10">
          <cell r="D10" t="str">
            <v>Варнавинский муниципальный район</v>
          </cell>
        </row>
        <row r="11">
          <cell r="D11" t="str">
            <v>Вачский муниципальный район</v>
          </cell>
        </row>
        <row r="12">
          <cell r="D12" t="str">
            <v>Ветлужский муниципальный район</v>
          </cell>
        </row>
        <row r="13">
          <cell r="D13" t="str">
            <v>Вознесенский муниципальный район</v>
          </cell>
        </row>
        <row r="14">
          <cell r="D14" t="str">
            <v>Володарский муниципальный район</v>
          </cell>
        </row>
        <row r="15">
          <cell r="D15" t="str">
            <v>Воротынский муниципальный район</v>
          </cell>
        </row>
        <row r="16">
          <cell r="D16" t="str">
            <v>Воскресенский муниципальный район</v>
          </cell>
        </row>
        <row r="17">
          <cell r="D17" t="str">
            <v>Гагинский муниципальный район</v>
          </cell>
        </row>
        <row r="18">
          <cell r="D18" t="str">
            <v>Город Арзамас</v>
          </cell>
        </row>
        <row r="19">
          <cell r="D19" t="str">
            <v>Город Дзержинск</v>
          </cell>
        </row>
        <row r="20">
          <cell r="D20" t="str">
            <v>Город Нижний Новгород</v>
          </cell>
        </row>
        <row r="21">
          <cell r="D21" t="str">
            <v>Городецкий муниципальный район</v>
          </cell>
        </row>
        <row r="22">
          <cell r="D22" t="str">
            <v>Дальнеконстантиновский муниципальный район</v>
          </cell>
        </row>
        <row r="23">
          <cell r="D23" t="str">
            <v>Дивеевский муниципальный район</v>
          </cell>
        </row>
        <row r="24">
          <cell r="D24" t="str">
            <v>Княгининский муниципальный район</v>
          </cell>
        </row>
        <row r="25">
          <cell r="D25" t="str">
            <v>Ковернинский муниципальный район</v>
          </cell>
        </row>
        <row r="26">
          <cell r="D26" t="str">
            <v>Краснобаковский муниципальный район</v>
          </cell>
        </row>
        <row r="27">
          <cell r="D27" t="str">
            <v>Краснооктябрьский муниципальный район</v>
          </cell>
        </row>
        <row r="28">
          <cell r="D28" t="str">
            <v>Кстовский муниципальный район</v>
          </cell>
        </row>
        <row r="29">
          <cell r="D29" t="str">
            <v>Кулебакский муниципальный район</v>
          </cell>
        </row>
        <row r="30">
          <cell r="D30" t="str">
            <v>Лукояновский муниципальный район</v>
          </cell>
        </row>
        <row r="31">
          <cell r="D31" t="str">
            <v>Лысковский муниципальный район</v>
          </cell>
        </row>
        <row r="32">
          <cell r="D32" t="str">
            <v>Навашинский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Первомайский муниципальный район</v>
          </cell>
        </row>
        <row r="35">
          <cell r="D35" t="str">
            <v>Перевозский муниципальный район</v>
          </cell>
        </row>
        <row r="36">
          <cell r="D36" t="str">
            <v>Пильнинский муниципальный район</v>
          </cell>
        </row>
        <row r="37">
          <cell r="D37" t="str">
            <v>Починковский муниципальный район</v>
          </cell>
        </row>
        <row r="38">
          <cell r="D38" t="str">
            <v>Сергачский муниципальный район</v>
          </cell>
        </row>
        <row r="39">
          <cell r="D39" t="str">
            <v>Сеченовский муниципальный район</v>
          </cell>
        </row>
        <row r="40">
          <cell r="D40" t="str">
            <v>Сокольский муниципальный район</v>
          </cell>
        </row>
        <row r="41">
          <cell r="D41" t="str">
            <v>Сосновский муниципальный район</v>
          </cell>
        </row>
        <row r="42">
          <cell r="D42" t="str">
            <v>Спасский муниципальный район</v>
          </cell>
        </row>
        <row r="43">
          <cell r="D43" t="str">
            <v>Тонкинский муниципальный район</v>
          </cell>
        </row>
        <row r="44">
          <cell r="D44" t="str">
            <v>Тоншаевский муниципальный район</v>
          </cell>
        </row>
        <row r="45">
          <cell r="D45" t="str">
            <v>Уренский муниципальный район</v>
          </cell>
        </row>
        <row r="46">
          <cell r="D46" t="str">
            <v>Чкаловский муниципальный район</v>
          </cell>
        </row>
        <row r="47">
          <cell r="D47" t="str">
            <v>Шарангский муниципальный район</v>
          </cell>
        </row>
        <row r="48">
          <cell r="D48" t="str">
            <v>Шатковский муниципальный район</v>
          </cell>
        </row>
        <row r="49">
          <cell r="D49" t="str">
            <v>Шахунский муниципальный район</v>
          </cell>
        </row>
        <row r="50">
          <cell r="D50" t="str">
            <v>город Бор</v>
          </cell>
        </row>
        <row r="51">
          <cell r="D51" t="str">
            <v>город Выкса</v>
          </cell>
        </row>
        <row r="52">
          <cell r="D52" t="str">
            <v>город Саров</v>
          </cell>
        </row>
        <row r="53">
          <cell r="D53" t="str">
            <v>город Семеновский</v>
          </cell>
        </row>
        <row r="151">
          <cell r="B151" t="str">
            <v>Город Дзержинск</v>
          </cell>
        </row>
      </sheetData>
      <sheetData sheetId="34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1">
    <tabColor indexed="31"/>
    <pageSetUpPr fitToPage="1"/>
  </sheetPr>
  <dimension ref="A1:Y75"/>
  <sheetViews>
    <sheetView showGridLines="0" tabSelected="1" zoomScalePageLayoutView="0" workbookViewId="0" topLeftCell="E1">
      <selection activeCell="G9" sqref="G9"/>
    </sheetView>
  </sheetViews>
  <sheetFormatPr defaultColWidth="9.140625" defaultRowHeight="11.25"/>
  <cols>
    <col min="1" max="1" width="17.57421875" style="137" hidden="1" customWidth="1"/>
    <col min="2" max="2" width="3.8515625" style="138" customWidth="1"/>
    <col min="3" max="3" width="3.8515625" style="139" customWidth="1"/>
    <col min="4" max="4" width="12.140625" style="145" customWidth="1"/>
    <col min="5" max="5" width="30.8515625" style="145" customWidth="1"/>
    <col min="6" max="6" width="30.8515625" style="144" customWidth="1"/>
    <col min="7" max="7" width="45.7109375" style="145" customWidth="1"/>
    <col min="8" max="8" width="12.140625" style="145" customWidth="1"/>
    <col min="9" max="9" width="3.8515625" style="145" customWidth="1"/>
    <col min="10" max="16384" width="9.140625" style="145" customWidth="1"/>
  </cols>
  <sheetData>
    <row r="1" spans="1:6" s="139" customFormat="1" ht="11.25" customHeight="1">
      <c r="A1" s="137" t="str">
        <f>region_name</f>
        <v>Нижегородская область</v>
      </c>
      <c r="B1" s="138"/>
      <c r="C1" s="139" t="str">
        <f>org&amp;"_INN:"&amp;inn&amp;"_KPP:"&amp;kpp</f>
        <v>ОАО "Нижегородские коммунальные системы"_INN:5259039100_KPP:525901001</v>
      </c>
      <c r="F1" s="140"/>
    </row>
    <row r="2" spans="1:8" s="139" customFormat="1" ht="11.25" customHeight="1">
      <c r="A2" s="137" t="str">
        <f>IF(org="","Не определено",org)</f>
        <v>ОАО "Нижегородские коммунальные системы"</v>
      </c>
      <c r="B2" s="138" t="str">
        <f>IF(inn="","Не определено",inn)</f>
        <v>5259039100</v>
      </c>
      <c r="F2" s="140"/>
      <c r="H2" s="141" t="str">
        <f>codeTemplate</f>
        <v>Код шаблона: JKH.OPEN.INFO.PRICE.GVS</v>
      </c>
    </row>
    <row r="3" spans="4:8" ht="18" customHeight="1">
      <c r="D3" s="142"/>
      <c r="E3" s="143"/>
      <c r="H3" s="146" t="str">
        <f>version</f>
        <v>Версия 4.6</v>
      </c>
    </row>
    <row r="4" spans="1:9" ht="30" customHeight="1" thickBot="1">
      <c r="A4" s="137" t="str">
        <f>IF(fil="","Не определено",fil)</f>
        <v>Не определено</v>
      </c>
      <c r="B4" s="138" t="str">
        <f>IF(kpp="","Не определено",kpp)</f>
        <v>525901001</v>
      </c>
      <c r="C4" s="147" t="s">
        <v>71</v>
      </c>
      <c r="D4" s="148"/>
      <c r="E4" s="148"/>
      <c r="F4" s="148"/>
      <c r="G4" s="148"/>
      <c r="H4" s="148"/>
      <c r="I4" s="149"/>
    </row>
    <row r="5" spans="4:8" ht="11.25">
      <c r="D5" s="150"/>
      <c r="E5" s="150"/>
      <c r="F5" s="151"/>
      <c r="G5" s="150"/>
      <c r="H5" s="152"/>
    </row>
    <row r="6" spans="3:9" ht="26.25" customHeight="1">
      <c r="C6" s="153"/>
      <c r="D6" s="154"/>
      <c r="E6" s="155" t="s">
        <v>72</v>
      </c>
      <c r="F6" s="156"/>
      <c r="G6" s="156"/>
      <c r="H6" s="157"/>
      <c r="I6" s="158"/>
    </row>
    <row r="7" spans="1:10" ht="24.75" customHeight="1" thickBot="1">
      <c r="A7" s="159"/>
      <c r="B7" s="160"/>
      <c r="C7" s="161"/>
      <c r="D7" s="150"/>
      <c r="E7" s="162" t="s">
        <v>73</v>
      </c>
      <c r="F7" s="163"/>
      <c r="G7" s="164" t="s">
        <v>74</v>
      </c>
      <c r="H7" s="143"/>
      <c r="I7" s="165"/>
      <c r="J7" s="143"/>
    </row>
    <row r="8" spans="1:10" ht="11.25">
      <c r="A8" s="159"/>
      <c r="B8" s="160"/>
      <c r="C8" s="161"/>
      <c r="D8" s="150"/>
      <c r="E8" s="143"/>
      <c r="F8" s="166"/>
      <c r="G8" s="143"/>
      <c r="H8" s="143"/>
      <c r="I8" s="165"/>
      <c r="J8" s="143"/>
    </row>
    <row r="9" spans="1:10" ht="24.75" customHeight="1" thickBot="1">
      <c r="A9" s="137" t="s">
        <v>75</v>
      </c>
      <c r="B9" s="160"/>
      <c r="C9" s="161"/>
      <c r="D9" s="167"/>
      <c r="E9" s="168" t="s">
        <v>76</v>
      </c>
      <c r="F9" s="169"/>
      <c r="G9" s="170" t="s">
        <v>77</v>
      </c>
      <c r="H9" s="171"/>
      <c r="I9" s="165"/>
      <c r="J9" s="143"/>
    </row>
    <row r="10" spans="1:10" ht="11.25">
      <c r="A10" s="159"/>
      <c r="B10" s="160"/>
      <c r="C10" s="161"/>
      <c r="D10" s="167"/>
      <c r="E10" s="167"/>
      <c r="F10" s="143"/>
      <c r="G10" s="171"/>
      <c r="H10" s="172"/>
      <c r="I10" s="165"/>
      <c r="J10" s="143"/>
    </row>
    <row r="11" spans="3:9" ht="30" customHeight="1">
      <c r="C11" s="173"/>
      <c r="D11" s="167"/>
      <c r="E11" s="174" t="s">
        <v>78</v>
      </c>
      <c r="F11" s="175"/>
      <c r="G11" s="176"/>
      <c r="H11" s="172"/>
      <c r="I11" s="177"/>
    </row>
    <row r="12" spans="3:9" ht="24.75" customHeight="1">
      <c r="C12" s="173"/>
      <c r="D12" s="167"/>
      <c r="E12" s="178" t="s">
        <v>79</v>
      </c>
      <c r="F12" s="179"/>
      <c r="G12" s="180" t="s">
        <v>61</v>
      </c>
      <c r="H12" s="172"/>
      <c r="I12" s="177"/>
    </row>
    <row r="13" spans="3:9" ht="24.75" customHeight="1" thickBot="1">
      <c r="C13" s="173"/>
      <c r="D13" s="167"/>
      <c r="E13" s="168" t="s">
        <v>80</v>
      </c>
      <c r="F13" s="169"/>
      <c r="G13" s="181" t="s">
        <v>69</v>
      </c>
      <c r="H13" s="172"/>
      <c r="I13" s="177"/>
    </row>
    <row r="14" spans="2:10" ht="12" customHeight="1">
      <c r="B14" s="160"/>
      <c r="C14" s="161"/>
      <c r="D14" s="167"/>
      <c r="E14" s="182"/>
      <c r="F14" s="166"/>
      <c r="G14" s="151"/>
      <c r="H14" s="171"/>
      <c r="I14" s="165"/>
      <c r="J14" s="143"/>
    </row>
    <row r="15" spans="1:10" ht="24.75" customHeight="1" thickBot="1">
      <c r="A15" s="137" t="s">
        <v>75</v>
      </c>
      <c r="B15" s="160"/>
      <c r="C15" s="161"/>
      <c r="D15" s="167"/>
      <c r="E15" s="168" t="s">
        <v>81</v>
      </c>
      <c r="F15" s="169"/>
      <c r="G15" s="170" t="s">
        <v>82</v>
      </c>
      <c r="H15" s="171"/>
      <c r="I15" s="165"/>
      <c r="J15" s="143"/>
    </row>
    <row r="16" spans="2:10" ht="11.25">
      <c r="B16" s="160"/>
      <c r="C16" s="161"/>
      <c r="D16" s="167"/>
      <c r="E16" s="182"/>
      <c r="F16" s="182"/>
      <c r="G16" s="143"/>
      <c r="H16" s="171"/>
      <c r="I16" s="165"/>
      <c r="J16" s="143"/>
    </row>
    <row r="17" spans="2:10" ht="37.5" customHeight="1">
      <c r="B17" s="160"/>
      <c r="C17" s="161"/>
      <c r="D17" s="167"/>
      <c r="E17" s="182"/>
      <c r="F17" s="182"/>
      <c r="G17" s="143"/>
      <c r="H17" s="171"/>
      <c r="I17" s="165"/>
      <c r="J17" s="143"/>
    </row>
    <row r="18" spans="1:10" ht="33.75" customHeight="1">
      <c r="A18" s="137">
        <v>66</v>
      </c>
      <c r="B18" s="160"/>
      <c r="C18" s="161"/>
      <c r="D18" s="167"/>
      <c r="E18" s="183" t="s">
        <v>83</v>
      </c>
      <c r="F18" s="183"/>
      <c r="G18" s="183"/>
      <c r="H18" s="142"/>
      <c r="I18" s="165"/>
      <c r="J18" s="143"/>
    </row>
    <row r="19" spans="2:10" ht="24.75" customHeight="1" thickBot="1">
      <c r="B19" s="160"/>
      <c r="C19" s="161"/>
      <c r="D19" s="167"/>
      <c r="E19" s="162" t="s">
        <v>84</v>
      </c>
      <c r="F19" s="163"/>
      <c r="G19" s="184" t="s">
        <v>85</v>
      </c>
      <c r="H19" s="143"/>
      <c r="I19" s="185"/>
      <c r="J19" s="143"/>
    </row>
    <row r="20" spans="2:10" ht="2.25" customHeight="1">
      <c r="B20" s="160"/>
      <c r="C20" s="161"/>
      <c r="D20" s="167"/>
      <c r="E20" s="182"/>
      <c r="F20" s="166"/>
      <c r="G20" s="182"/>
      <c r="H20" s="143"/>
      <c r="I20" s="185"/>
      <c r="J20" s="143"/>
    </row>
    <row r="21" spans="2:10" ht="24.75" customHeight="1" hidden="1" thickBot="1">
      <c r="B21" s="160"/>
      <c r="C21" s="161"/>
      <c r="D21" s="167"/>
      <c r="E21" s="186" t="s">
        <v>86</v>
      </c>
      <c r="F21" s="187"/>
      <c r="G21" s="188"/>
      <c r="H21" s="142"/>
      <c r="I21" s="165"/>
      <c r="J21" s="143"/>
    </row>
    <row r="22" spans="2:10" ht="2.25" customHeight="1">
      <c r="B22" s="160"/>
      <c r="C22" s="161"/>
      <c r="D22" s="167"/>
      <c r="E22" s="182"/>
      <c r="F22" s="166"/>
      <c r="G22" s="182"/>
      <c r="H22" s="143"/>
      <c r="I22" s="185"/>
      <c r="J22" s="143"/>
    </row>
    <row r="23" spans="2:10" ht="24.75" customHeight="1">
      <c r="B23" s="160"/>
      <c r="C23" s="161"/>
      <c r="D23" s="167"/>
      <c r="E23" s="189" t="s">
        <v>87</v>
      </c>
      <c r="F23" s="190"/>
      <c r="G23" s="191" t="s">
        <v>88</v>
      </c>
      <c r="H23" s="142"/>
      <c r="I23" s="165"/>
      <c r="J23" s="143"/>
    </row>
    <row r="24" spans="2:10" ht="24.75" customHeight="1" thickBot="1">
      <c r="B24" s="160"/>
      <c r="C24" s="161"/>
      <c r="D24" s="167"/>
      <c r="E24" s="162" t="s">
        <v>89</v>
      </c>
      <c r="F24" s="163"/>
      <c r="G24" s="192" t="s">
        <v>90</v>
      </c>
      <c r="H24" s="142"/>
      <c r="I24" s="165"/>
      <c r="J24" s="143"/>
    </row>
    <row r="25" spans="2:10" ht="2.25" customHeight="1">
      <c r="B25" s="160"/>
      <c r="C25" s="161"/>
      <c r="D25" s="167"/>
      <c r="E25" s="182"/>
      <c r="F25" s="166"/>
      <c r="G25" s="182"/>
      <c r="H25" s="143"/>
      <c r="I25" s="185"/>
      <c r="J25" s="143"/>
    </row>
    <row r="26" spans="2:10" ht="24.75" customHeight="1" thickBot="1">
      <c r="B26" s="160"/>
      <c r="C26" s="161"/>
      <c r="D26" s="167"/>
      <c r="E26" s="168" t="s">
        <v>91</v>
      </c>
      <c r="F26" s="169"/>
      <c r="G26" s="193" t="s">
        <v>92</v>
      </c>
      <c r="H26" s="142"/>
      <c r="I26" s="165"/>
      <c r="J26" s="143"/>
    </row>
    <row r="27" spans="2:10" ht="15.75" customHeight="1">
      <c r="B27" s="160"/>
      <c r="C27" s="161"/>
      <c r="D27" s="167"/>
      <c r="E27" s="182"/>
      <c r="F27" s="143"/>
      <c r="G27" s="182"/>
      <c r="H27" s="143"/>
      <c r="I27" s="185"/>
      <c r="J27" s="143"/>
    </row>
    <row r="28" spans="2:10" ht="26.25" customHeight="1">
      <c r="B28" s="160"/>
      <c r="C28" s="161"/>
      <c r="D28" s="167"/>
      <c r="E28" s="174" t="s">
        <v>93</v>
      </c>
      <c r="F28" s="175"/>
      <c r="G28" s="176"/>
      <c r="H28" s="142"/>
      <c r="I28" s="165"/>
      <c r="J28" s="143"/>
    </row>
    <row r="29" spans="2:10" ht="24.75" customHeight="1">
      <c r="B29" s="160"/>
      <c r="C29" s="161"/>
      <c r="D29" s="167"/>
      <c r="E29" s="174" t="s">
        <v>94</v>
      </c>
      <c r="F29" s="194"/>
      <c r="G29" s="195" t="s">
        <v>95</v>
      </c>
      <c r="H29" s="142"/>
      <c r="I29" s="165"/>
      <c r="J29" s="143"/>
    </row>
    <row r="30" spans="2:10" ht="24.75" customHeight="1">
      <c r="B30" s="160"/>
      <c r="C30" s="161"/>
      <c r="D30" s="167"/>
      <c r="E30" s="174" t="s">
        <v>96</v>
      </c>
      <c r="F30" s="194"/>
      <c r="G30" s="195" t="s">
        <v>95</v>
      </c>
      <c r="H30" s="142"/>
      <c r="I30" s="165"/>
      <c r="J30" s="143"/>
    </row>
    <row r="31" spans="2:10" ht="24.75" customHeight="1">
      <c r="B31" s="160"/>
      <c r="C31" s="161"/>
      <c r="D31" s="167"/>
      <c r="E31" s="174" t="s">
        <v>97</v>
      </c>
      <c r="F31" s="194"/>
      <c r="G31" s="195" t="s">
        <v>98</v>
      </c>
      <c r="H31" s="142"/>
      <c r="I31" s="165"/>
      <c r="J31" s="143"/>
    </row>
    <row r="32" spans="2:10" ht="24.75" customHeight="1" thickBot="1">
      <c r="B32" s="160"/>
      <c r="C32" s="161"/>
      <c r="D32" s="167"/>
      <c r="E32" s="196" t="s">
        <v>99</v>
      </c>
      <c r="F32" s="197"/>
      <c r="G32" s="170" t="s">
        <v>100</v>
      </c>
      <c r="H32" s="142"/>
      <c r="I32" s="165"/>
      <c r="J32" s="143"/>
    </row>
    <row r="33" spans="2:10" ht="2.25" customHeight="1">
      <c r="B33" s="160"/>
      <c r="C33" s="161"/>
      <c r="D33" s="167"/>
      <c r="E33" s="182"/>
      <c r="F33" s="143"/>
      <c r="G33" s="182"/>
      <c r="H33" s="143"/>
      <c r="I33" s="198"/>
      <c r="J33" s="199"/>
    </row>
    <row r="34" spans="2:10" ht="24.75" customHeight="1" thickBot="1">
      <c r="B34" s="160"/>
      <c r="C34" s="161"/>
      <c r="D34" s="167"/>
      <c r="E34" s="168" t="s">
        <v>101</v>
      </c>
      <c r="F34" s="169"/>
      <c r="G34" s="170" t="s">
        <v>82</v>
      </c>
      <c r="H34" s="142"/>
      <c r="I34" s="198"/>
      <c r="J34" s="143"/>
    </row>
    <row r="35" spans="2:10" ht="11.25">
      <c r="B35" s="160"/>
      <c r="C35" s="161"/>
      <c r="D35" s="167"/>
      <c r="E35" s="182"/>
      <c r="F35" s="143"/>
      <c r="G35" s="182"/>
      <c r="H35" s="142"/>
      <c r="I35" s="198"/>
      <c r="J35" s="143"/>
    </row>
    <row r="36" spans="2:10" ht="24.75" customHeight="1" thickBot="1">
      <c r="B36" s="160"/>
      <c r="C36" s="161"/>
      <c r="D36" s="167"/>
      <c r="E36" s="168" t="s">
        <v>102</v>
      </c>
      <c r="F36" s="169"/>
      <c r="G36" s="170" t="s">
        <v>103</v>
      </c>
      <c r="H36" s="142"/>
      <c r="I36" s="198"/>
      <c r="J36" s="143"/>
    </row>
    <row r="37" spans="2:10" ht="2.25" customHeight="1">
      <c r="B37" s="160"/>
      <c r="C37" s="161"/>
      <c r="D37" s="167"/>
      <c r="E37" s="166"/>
      <c r="F37" s="143"/>
      <c r="G37" s="182"/>
      <c r="H37" s="142"/>
      <c r="I37" s="198"/>
      <c r="J37" s="143"/>
    </row>
    <row r="38" spans="1:10" ht="24.75" customHeight="1" thickBot="1">
      <c r="A38" s="137" t="s">
        <v>103</v>
      </c>
      <c r="B38" s="160"/>
      <c r="C38" s="161"/>
      <c r="D38" s="167"/>
      <c r="E38" s="168" t="s">
        <v>104</v>
      </c>
      <c r="F38" s="169"/>
      <c r="G38" s="170" t="s">
        <v>105</v>
      </c>
      <c r="H38" s="142"/>
      <c r="I38" s="198"/>
      <c r="J38" s="143"/>
    </row>
    <row r="39" spans="2:10" ht="11.25">
      <c r="B39" s="160"/>
      <c r="C39" s="161"/>
      <c r="D39" s="167"/>
      <c r="E39" s="166"/>
      <c r="F39" s="143"/>
      <c r="G39" s="182"/>
      <c r="H39" s="142"/>
      <c r="I39" s="198"/>
      <c r="J39" s="143"/>
    </row>
    <row r="40" spans="1:10" ht="24.75" customHeight="1" thickBot="1">
      <c r="A40" s="137" t="s">
        <v>82</v>
      </c>
      <c r="B40" s="160"/>
      <c r="C40" s="161"/>
      <c r="D40" s="167"/>
      <c r="E40" s="168" t="s">
        <v>106</v>
      </c>
      <c r="F40" s="169"/>
      <c r="G40" s="170" t="s">
        <v>82</v>
      </c>
      <c r="H40" s="142"/>
      <c r="I40" s="198"/>
      <c r="J40" s="143"/>
    </row>
    <row r="41" spans="2:10" ht="11.25">
      <c r="B41" s="160"/>
      <c r="C41" s="161"/>
      <c r="D41" s="167"/>
      <c r="E41" s="182"/>
      <c r="F41" s="143"/>
      <c r="G41" s="182"/>
      <c r="H41" s="142"/>
      <c r="I41" s="198"/>
      <c r="J41" s="143"/>
    </row>
    <row r="42" spans="2:10" ht="22.5" customHeight="1">
      <c r="B42" s="160"/>
      <c r="C42" s="161"/>
      <c r="D42" s="167"/>
      <c r="E42" s="200" t="s">
        <v>107</v>
      </c>
      <c r="F42" s="200"/>
      <c r="G42" s="201"/>
      <c r="H42" s="142"/>
      <c r="I42" s="198"/>
      <c r="J42" s="143"/>
    </row>
    <row r="43" spans="2:10" ht="24.75" customHeight="1">
      <c r="B43" s="160"/>
      <c r="C43" s="161"/>
      <c r="D43" s="167"/>
      <c r="E43" s="202" t="s">
        <v>108</v>
      </c>
      <c r="F43" s="203"/>
      <c r="G43" s="204" t="s">
        <v>59</v>
      </c>
      <c r="H43" s="142"/>
      <c r="I43" s="198"/>
      <c r="J43" s="143"/>
    </row>
    <row r="44" spans="2:10" ht="24.75" customHeight="1" thickBot="1">
      <c r="B44" s="160"/>
      <c r="C44" s="161"/>
      <c r="D44" s="167"/>
      <c r="E44" s="205" t="s">
        <v>109</v>
      </c>
      <c r="F44" s="206"/>
      <c r="G44" s="207" t="s">
        <v>110</v>
      </c>
      <c r="H44" s="142"/>
      <c r="I44" s="198"/>
      <c r="J44" s="143"/>
    </row>
    <row r="45" spans="2:10" ht="18" customHeight="1">
      <c r="B45" s="160"/>
      <c r="C45" s="161"/>
      <c r="D45" s="167"/>
      <c r="E45" s="182"/>
      <c r="F45" s="182"/>
      <c r="G45" s="182"/>
      <c r="H45" s="142"/>
      <c r="I45" s="198"/>
      <c r="J45" s="143"/>
    </row>
    <row r="46" spans="2:10" ht="30.75" customHeight="1">
      <c r="B46" s="160"/>
      <c r="C46" s="161"/>
      <c r="D46" s="167"/>
      <c r="E46" s="182"/>
      <c r="F46" s="182"/>
      <c r="G46" s="182"/>
      <c r="H46" s="142"/>
      <c r="I46" s="198"/>
      <c r="J46" s="143"/>
    </row>
    <row r="47" spans="2:10" ht="30.75" customHeight="1">
      <c r="B47" s="160"/>
      <c r="C47" s="161"/>
      <c r="D47" s="167"/>
      <c r="E47" s="208" t="s">
        <v>111</v>
      </c>
      <c r="F47" s="208"/>
      <c r="G47" s="208"/>
      <c r="H47" s="142"/>
      <c r="I47" s="198"/>
      <c r="J47" s="143"/>
    </row>
    <row r="48" spans="2:17" ht="56.25">
      <c r="B48" s="160"/>
      <c r="C48" s="209"/>
      <c r="D48" s="167"/>
      <c r="E48" s="210" t="s">
        <v>112</v>
      </c>
      <c r="F48" s="211" t="s">
        <v>113</v>
      </c>
      <c r="G48" s="212"/>
      <c r="H48" s="143"/>
      <c r="I48" s="198"/>
      <c r="J48" s="143"/>
      <c r="O48" s="213"/>
      <c r="P48" s="213"/>
      <c r="Q48" s="214"/>
    </row>
    <row r="49" spans="2:17" ht="18.75" customHeight="1">
      <c r="B49" s="160"/>
      <c r="C49" s="209"/>
      <c r="D49" s="167"/>
      <c r="E49" s="215" t="s">
        <v>114</v>
      </c>
      <c r="F49" s="216" t="s">
        <v>115</v>
      </c>
      <c r="G49" s="217" t="s">
        <v>116</v>
      </c>
      <c r="H49" s="143"/>
      <c r="I49" s="198"/>
      <c r="J49" s="143"/>
      <c r="O49" s="213"/>
      <c r="P49" s="213"/>
      <c r="Q49" s="214"/>
    </row>
    <row r="50" spans="2:17" ht="18.75" customHeight="1">
      <c r="B50" s="160"/>
      <c r="C50" s="218"/>
      <c r="D50" s="167"/>
      <c r="E50" s="219" t="s">
        <v>117</v>
      </c>
      <c r="F50" s="220" t="s">
        <v>117</v>
      </c>
      <c r="G50" s="221" t="s">
        <v>118</v>
      </c>
      <c r="H50" s="143"/>
      <c r="I50" s="198"/>
      <c r="J50" s="143"/>
      <c r="O50" s="213"/>
      <c r="P50" s="213"/>
      <c r="Q50" s="214"/>
    </row>
    <row r="51" spans="2:10" ht="19.5" customHeight="1">
      <c r="B51" s="160"/>
      <c r="C51" s="218"/>
      <c r="D51" s="167"/>
      <c r="E51" s="222"/>
      <c r="F51" s="223" t="s">
        <v>119</v>
      </c>
      <c r="G51" s="224"/>
      <c r="H51" s="150"/>
      <c r="I51" s="198"/>
      <c r="J51" s="143"/>
    </row>
    <row r="52" spans="2:10" ht="15" customHeight="1">
      <c r="B52" s="160"/>
      <c r="C52" s="218"/>
      <c r="D52" s="167"/>
      <c r="E52" s="225" t="s">
        <v>120</v>
      </c>
      <c r="F52" s="226"/>
      <c r="G52" s="227"/>
      <c r="H52" s="142"/>
      <c r="I52" s="198"/>
      <c r="J52" s="143"/>
    </row>
    <row r="53" spans="2:10" ht="2.25" customHeight="1" thickBot="1">
      <c r="B53" s="160"/>
      <c r="C53" s="228"/>
      <c r="D53" s="167"/>
      <c r="E53" s="229"/>
      <c r="F53" s="230"/>
      <c r="G53" s="231"/>
      <c r="H53" s="142"/>
      <c r="I53" s="198"/>
      <c r="J53" s="143"/>
    </row>
    <row r="54" spans="2:10" ht="15.75" customHeight="1">
      <c r="B54" s="160"/>
      <c r="C54" s="161"/>
      <c r="D54" s="167"/>
      <c r="E54" s="182"/>
      <c r="F54" s="182"/>
      <c r="G54" s="143"/>
      <c r="H54" s="143"/>
      <c r="I54" s="185"/>
      <c r="J54" s="143"/>
    </row>
    <row r="55" spans="2:10" ht="24.75" customHeight="1">
      <c r="B55" s="160"/>
      <c r="C55" s="161"/>
      <c r="D55" s="143"/>
      <c r="E55" s="200" t="s">
        <v>121</v>
      </c>
      <c r="F55" s="200"/>
      <c r="G55" s="201"/>
      <c r="H55" s="143"/>
      <c r="I55" s="165"/>
      <c r="J55" s="143"/>
    </row>
    <row r="56" spans="2:10" ht="24.75" customHeight="1">
      <c r="B56" s="160"/>
      <c r="C56" s="161"/>
      <c r="D56" s="143"/>
      <c r="E56" s="202" t="s">
        <v>122</v>
      </c>
      <c r="F56" s="203"/>
      <c r="G56" s="232" t="s">
        <v>123</v>
      </c>
      <c r="H56" s="143"/>
      <c r="I56" s="165"/>
      <c r="J56" s="143"/>
    </row>
    <row r="57" spans="2:10" ht="26.25" thickBot="1">
      <c r="B57" s="160"/>
      <c r="C57" s="161"/>
      <c r="D57" s="143"/>
      <c r="E57" s="205" t="s">
        <v>124</v>
      </c>
      <c r="F57" s="206"/>
      <c r="G57" s="233" t="s">
        <v>125</v>
      </c>
      <c r="H57" s="143"/>
      <c r="I57" s="165"/>
      <c r="J57" s="143"/>
    </row>
    <row r="58" spans="2:10" ht="6.75" customHeight="1">
      <c r="B58" s="160"/>
      <c r="C58" s="161"/>
      <c r="D58" s="143"/>
      <c r="E58" s="234"/>
      <c r="F58" s="235"/>
      <c r="G58" s="143"/>
      <c r="H58" s="143"/>
      <c r="I58" s="165"/>
      <c r="J58" s="143"/>
    </row>
    <row r="59" spans="2:10" ht="24.75" customHeight="1">
      <c r="B59" s="160"/>
      <c r="C59" s="161"/>
      <c r="D59" s="143"/>
      <c r="E59" s="200" t="s">
        <v>126</v>
      </c>
      <c r="F59" s="200"/>
      <c r="G59" s="201"/>
      <c r="H59" s="143"/>
      <c r="I59" s="165"/>
      <c r="J59" s="143"/>
    </row>
    <row r="60" spans="2:10" ht="24.75" customHeight="1">
      <c r="B60" s="160"/>
      <c r="C60" s="161"/>
      <c r="D60" s="143"/>
      <c r="E60" s="202" t="s">
        <v>127</v>
      </c>
      <c r="F60" s="203"/>
      <c r="G60" s="232" t="s">
        <v>128</v>
      </c>
      <c r="H60" s="143"/>
      <c r="I60" s="165"/>
      <c r="J60" s="143"/>
    </row>
    <row r="61" spans="2:10" ht="24.75" customHeight="1" thickBot="1">
      <c r="B61" s="160"/>
      <c r="C61" s="161"/>
      <c r="D61" s="143"/>
      <c r="E61" s="205" t="s">
        <v>129</v>
      </c>
      <c r="F61" s="206"/>
      <c r="G61" s="233" t="s">
        <v>130</v>
      </c>
      <c r="H61" s="143"/>
      <c r="I61" s="165"/>
      <c r="J61" s="143"/>
    </row>
    <row r="62" spans="2:10" ht="6.75" customHeight="1">
      <c r="B62" s="160"/>
      <c r="C62" s="161"/>
      <c r="D62" s="143"/>
      <c r="E62" s="234"/>
      <c r="F62" s="235"/>
      <c r="G62" s="143"/>
      <c r="H62" s="143"/>
      <c r="I62" s="165"/>
      <c r="J62" s="143"/>
    </row>
    <row r="63" spans="2:10" ht="24.75" customHeight="1">
      <c r="B63" s="160"/>
      <c r="C63" s="161"/>
      <c r="D63" s="143"/>
      <c r="E63" s="200" t="s">
        <v>131</v>
      </c>
      <c r="F63" s="200"/>
      <c r="G63" s="201"/>
      <c r="H63" s="143"/>
      <c r="I63" s="165"/>
      <c r="J63" s="143"/>
    </row>
    <row r="64" spans="2:10" ht="24.75" customHeight="1">
      <c r="B64" s="160"/>
      <c r="C64" s="161"/>
      <c r="D64" s="143"/>
      <c r="E64" s="202" t="s">
        <v>127</v>
      </c>
      <c r="F64" s="203"/>
      <c r="G64" s="232" t="s">
        <v>132</v>
      </c>
      <c r="H64" s="143"/>
      <c r="I64" s="165"/>
      <c r="J64" s="143"/>
    </row>
    <row r="65" spans="2:10" ht="24.75" customHeight="1" thickBot="1">
      <c r="B65" s="160"/>
      <c r="C65" s="161"/>
      <c r="D65" s="143"/>
      <c r="E65" s="205" t="s">
        <v>129</v>
      </c>
      <c r="F65" s="206"/>
      <c r="G65" s="233" t="s">
        <v>133</v>
      </c>
      <c r="H65" s="143"/>
      <c r="I65" s="165"/>
      <c r="J65" s="143"/>
    </row>
    <row r="66" spans="1:25" ht="6.75" customHeight="1">
      <c r="A66" s="145"/>
      <c r="B66" s="143"/>
      <c r="C66" s="236"/>
      <c r="D66" s="143"/>
      <c r="E66" s="234"/>
      <c r="F66" s="235"/>
      <c r="G66" s="143"/>
      <c r="H66" s="143"/>
      <c r="I66" s="165"/>
      <c r="J66" s="143"/>
      <c r="Y66" s="237"/>
    </row>
    <row r="67" spans="1:25" ht="24.75" customHeight="1">
      <c r="A67" s="145"/>
      <c r="B67" s="143"/>
      <c r="C67" s="236"/>
      <c r="D67" s="143"/>
      <c r="E67" s="200" t="s">
        <v>134</v>
      </c>
      <c r="F67" s="200"/>
      <c r="G67" s="201"/>
      <c r="H67" s="143"/>
      <c r="I67" s="165"/>
      <c r="J67" s="143"/>
      <c r="Y67" s="237"/>
    </row>
    <row r="68" spans="1:25" ht="24.75" customHeight="1">
      <c r="A68" s="145"/>
      <c r="B68" s="143"/>
      <c r="C68" s="236"/>
      <c r="D68" s="143"/>
      <c r="E68" s="238" t="s">
        <v>127</v>
      </c>
      <c r="F68" s="239"/>
      <c r="G68" s="232" t="s">
        <v>135</v>
      </c>
      <c r="H68" s="143"/>
      <c r="I68" s="165"/>
      <c r="J68" s="143"/>
      <c r="Y68" s="237"/>
    </row>
    <row r="69" spans="1:25" ht="24.75" customHeight="1">
      <c r="A69" s="145"/>
      <c r="B69" s="143"/>
      <c r="C69" s="236"/>
      <c r="D69" s="143"/>
      <c r="E69" s="202" t="s">
        <v>136</v>
      </c>
      <c r="F69" s="203"/>
      <c r="G69" s="232" t="s">
        <v>137</v>
      </c>
      <c r="H69" s="143"/>
      <c r="I69" s="165"/>
      <c r="J69" s="143"/>
      <c r="Y69" s="237"/>
    </row>
    <row r="70" spans="1:25" ht="24.75" customHeight="1">
      <c r="A70" s="145"/>
      <c r="B70" s="143"/>
      <c r="C70" s="236"/>
      <c r="D70" s="143"/>
      <c r="E70" s="202" t="s">
        <v>129</v>
      </c>
      <c r="F70" s="203"/>
      <c r="G70" s="232" t="s">
        <v>138</v>
      </c>
      <c r="H70" s="143"/>
      <c r="I70" s="165"/>
      <c r="J70" s="143"/>
      <c r="Y70" s="237"/>
    </row>
    <row r="71" spans="1:25" ht="24.75" customHeight="1" thickBot="1">
      <c r="A71" s="145"/>
      <c r="B71" s="143"/>
      <c r="C71" s="236"/>
      <c r="D71" s="143"/>
      <c r="E71" s="205" t="s">
        <v>139</v>
      </c>
      <c r="F71" s="206"/>
      <c r="G71" s="233" t="s">
        <v>140</v>
      </c>
      <c r="H71" s="143"/>
      <c r="I71" s="165"/>
      <c r="J71" s="143"/>
      <c r="Y71" s="237"/>
    </row>
    <row r="72" spans="2:10" ht="12" thickBot="1">
      <c r="B72" s="160"/>
      <c r="C72" s="240"/>
      <c r="D72" s="241"/>
      <c r="E72" s="241"/>
      <c r="F72" s="242"/>
      <c r="G72" s="242"/>
      <c r="H72" s="241"/>
      <c r="I72" s="243"/>
      <c r="J72" s="143"/>
    </row>
    <row r="74" spans="1:25" ht="11.25">
      <c r="A74" s="145"/>
      <c r="B74" s="145"/>
      <c r="C74" s="145"/>
      <c r="F74" s="145"/>
      <c r="Y74" s="237"/>
    </row>
    <row r="75" spans="1:25" ht="11.25">
      <c r="A75" s="145"/>
      <c r="B75" s="145"/>
      <c r="C75" s="145"/>
      <c r="F75" s="145"/>
      <c r="Y75" s="237"/>
    </row>
  </sheetData>
  <sheetProtection password="FA9C" sheet="1" objects="1" scenarios="1" formatColumns="0" formatRows="0"/>
  <mergeCells count="43">
    <mergeCell ref="E71:F71"/>
    <mergeCell ref="E64:F64"/>
    <mergeCell ref="E65:F65"/>
    <mergeCell ref="E67:G67"/>
    <mergeCell ref="E68:F68"/>
    <mergeCell ref="E69:F69"/>
    <mergeCell ref="E70:F70"/>
    <mergeCell ref="E56:F56"/>
    <mergeCell ref="E57:F57"/>
    <mergeCell ref="E59:G59"/>
    <mergeCell ref="E60:F60"/>
    <mergeCell ref="E61:F61"/>
    <mergeCell ref="E63:G63"/>
    <mergeCell ref="E44:F44"/>
    <mergeCell ref="E47:G47"/>
    <mergeCell ref="F48:G48"/>
    <mergeCell ref="C50:C52"/>
    <mergeCell ref="E50:E51"/>
    <mergeCell ref="E55:G55"/>
    <mergeCell ref="E34:F34"/>
    <mergeCell ref="E36:F36"/>
    <mergeCell ref="E38:F38"/>
    <mergeCell ref="E40:F40"/>
    <mergeCell ref="E42:G42"/>
    <mergeCell ref="E43:F43"/>
    <mergeCell ref="E26:F26"/>
    <mergeCell ref="E28:G28"/>
    <mergeCell ref="E29:F29"/>
    <mergeCell ref="E30:F30"/>
    <mergeCell ref="E31:F31"/>
    <mergeCell ref="E32:F32"/>
    <mergeCell ref="E15:F15"/>
    <mergeCell ref="E18:G18"/>
    <mergeCell ref="E19:F19"/>
    <mergeCell ref="E21:F21"/>
    <mergeCell ref="E23:F23"/>
    <mergeCell ref="E24:F24"/>
    <mergeCell ref="C4:I4"/>
    <mergeCell ref="E7:F7"/>
    <mergeCell ref="E9:F9"/>
    <mergeCell ref="E11:G11"/>
    <mergeCell ref="E12:F12"/>
    <mergeCell ref="E13:F13"/>
  </mergeCells>
  <dataValidations count="13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50">
      <formula1>MO_LIST_19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G31">
      <formula1>"тариф с НДС организаций-плательщиков НДС, тариф организаций не являющихся плательщиками НДС, тариф не утверждался"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G29:G30 G32">
      <formula1>"тариф указан с НДС для плательщиков НДС, тариф указан без НДС для плательщиков НДС,тариф для организаций не являющихся плательщиками НДС, тариф не утверждался"</formula1>
    </dataValidation>
    <dataValidation type="list" allowBlank="1" showInputMessage="1" showErrorMessage="1" prompt="Выберите значение из списка." errorTitle="Внимание" error="Выберите значение из списка" sqref="G38">
      <formula1>"Гкал в час,тыс. руб. в месяц/куб.м/ч"</formula1>
    </dataValidation>
    <dataValidation type="list" allowBlank="1" showInputMessage="1" showErrorMessage="1" prompt="Выберите значение из списка" error="Выберите значение из списка" sqref="G9">
      <formula1>kind_of_publication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G12:G13"/>
    <dataValidation type="list" allowBlank="1" showInputMessage="1" showErrorMessage="1" prompt="Выберите значение из списка.&#10;Если выбрано 'Да', значения тарифов для групп потребителей на листе 'ГВС цены' заполнятся автоматически значениями первой группы!" errorTitle="Внимание" error="Выберите значение из списка" sqref="G40">
      <formula1>logic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района из списка" sqref="E50">
      <formula1>MR_LIST</formula1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4"/>
    <dataValidation type="list" allowBlank="1" showInputMessage="1" showErrorMessage="1" prompt="Выберите значение из списка.&#10;Если выбрано 'Да', на листе 'ГВС цены' доступны для заполнения графы для 2-ставочного тарифа по группам потребителей!" errorTitle="Внимание" error="Выберите значение из списка" sqref="G36">
      <formula1>logic</formula1>
    </dataValidation>
    <dataValidation type="list" allowBlank="1" showInputMessage="1" showErrorMessage="1" prompt="Выберите значение из списка" error="Выберите значение из списка" sqref="G34 G15">
      <formula1>logic</formula1>
    </dataValidation>
    <dataValidation type="list" allowBlank="1" showInputMessage="1" showErrorMessage="1" prompt="Выберите значение из списка, указав очередной условный порядковый номер системы коммунальной инфраструктуры" error="Выберите значение из списка, указав очередной условный порядковый номер системы коммунальной инфраструктуры" sqref="G43">
      <formula1>"1,2,3,4,5,6,7,8,9,10,11,12,13,14,15,16,17,18,19,20"</formula1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G44"/>
  </dataValidations>
  <hyperlinks>
    <hyperlink ref="E52" location="'Титульный'!A1" tooltip="Добавить МР" display="Добавить МР"/>
    <hyperlink ref="F51" location="'Титульный'!A1" tooltip="Добавить МО" display="Добавить МО"/>
    <hyperlink ref="E6" location="Титульный!A1" tooltip="Кликните по гиперссылке, чтобы создать печатную форму" display="Создать печатную форму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2">
    <tabColor indexed="31"/>
    <pageSetUpPr fitToPage="1"/>
  </sheetPr>
  <dimension ref="A1:AP26"/>
  <sheetViews>
    <sheetView showGridLines="0" zoomScalePageLayoutView="0" workbookViewId="0" topLeftCell="N9">
      <selection activeCell="W32" sqref="W32"/>
    </sheetView>
  </sheetViews>
  <sheetFormatPr defaultColWidth="9.140625" defaultRowHeight="11.25"/>
  <cols>
    <col min="1" max="1" width="0" style="3" hidden="1" customWidth="1"/>
    <col min="2" max="2" width="4.421875" style="3" customWidth="1"/>
    <col min="3" max="3" width="3.00390625" style="3" customWidth="1"/>
    <col min="4" max="4" width="15.8515625" style="3" customWidth="1"/>
    <col min="5" max="5" width="9.00390625" style="3" bestFit="1" customWidth="1"/>
    <col min="6" max="6" width="53.8515625" style="3" customWidth="1"/>
    <col min="7" max="24" width="17.00390625" style="3" customWidth="1"/>
    <col min="25" max="25" width="41.7109375" style="3" customWidth="1"/>
    <col min="26" max="16384" width="9.140625" style="3" customWidth="1"/>
  </cols>
  <sheetData>
    <row r="1" spans="8:18" ht="11.25" hidden="1">
      <c r="H1" s="59" t="s">
        <v>26</v>
      </c>
      <c r="I1" s="59" t="s">
        <v>26</v>
      </c>
      <c r="K1" s="59" t="s">
        <v>26</v>
      </c>
      <c r="L1" s="59" t="s">
        <v>26</v>
      </c>
      <c r="N1" s="59" t="s">
        <v>26</v>
      </c>
      <c r="O1" s="59" t="s">
        <v>26</v>
      </c>
      <c r="Q1" s="59" t="s">
        <v>26</v>
      </c>
      <c r="R1" s="59" t="s">
        <v>26</v>
      </c>
    </row>
    <row r="2" ht="11.25" hidden="1"/>
    <row r="3" ht="11.25" hidden="1"/>
    <row r="4" ht="11.25" hidden="1"/>
    <row r="5" ht="11.25" hidden="1"/>
    <row r="6" ht="11.25" hidden="1"/>
    <row r="7" ht="11.25" hidden="1"/>
    <row r="8" spans="4:11" ht="11.25" hidden="1">
      <c r="D8" s="5"/>
      <c r="E8" s="5"/>
      <c r="F8" s="5"/>
      <c r="G8" s="5"/>
      <c r="H8" s="5"/>
      <c r="I8" s="5"/>
      <c r="J8" s="60"/>
      <c r="K8" s="5"/>
    </row>
    <row r="9" spans="4:11" ht="15.75" customHeight="1">
      <c r="D9" s="4"/>
      <c r="E9" s="4"/>
      <c r="F9" s="5"/>
      <c r="G9" s="5"/>
      <c r="H9" s="5"/>
      <c r="I9" s="5"/>
      <c r="K9" s="5"/>
    </row>
    <row r="10" spans="4:11" ht="15.75" customHeight="1">
      <c r="D10" s="2" t="str">
        <f>codeTemplate</f>
        <v>Код шаблона: JKH.OPEN.INFO.PRICE.GVS</v>
      </c>
      <c r="E10" s="4"/>
      <c r="F10" s="5"/>
      <c r="G10" s="5"/>
      <c r="H10" s="5"/>
      <c r="J10" s="6"/>
      <c r="K10" s="5"/>
    </row>
    <row r="11" spans="4:11" ht="11.25">
      <c r="D11" s="2"/>
      <c r="E11" s="4"/>
      <c r="F11" s="5"/>
      <c r="G11" s="5"/>
      <c r="H11" s="5"/>
      <c r="I11" s="5"/>
      <c r="J11" s="5"/>
      <c r="K11" s="5"/>
    </row>
    <row r="12" spans="3:26" ht="26.25" customHeight="1">
      <c r="C12" s="61" t="s">
        <v>27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3"/>
    </row>
    <row r="13" spans="3:26" ht="18.75" customHeight="1" thickBot="1">
      <c r="C13" s="64" t="str">
        <f>IF(org="","",IF(fil="",org,org&amp;" ("&amp;fil&amp;")"))&amp;IF(OR(godStart="",godEnd=""),"",", "&amp;YEAR(godStart)&amp;"-"&amp;YEAR(godEnd)&amp;" гг.")</f>
        <v>ОАО "Нижегородские коммунальные системы", 2013-2013 гг.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6"/>
    </row>
    <row r="14" spans="4:11" ht="11.25">
      <c r="D14" s="67"/>
      <c r="E14" s="68"/>
      <c r="F14" s="68"/>
      <c r="G14" s="68"/>
      <c r="H14" s="68"/>
      <c r="I14" s="68"/>
      <c r="J14" s="68"/>
      <c r="K14" s="68"/>
    </row>
    <row r="15" spans="3:26" ht="11.25">
      <c r="C15" s="69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2"/>
    </row>
    <row r="16" spans="3:42" s="87" customFormat="1" ht="38.25" customHeight="1">
      <c r="C16" s="73"/>
      <c r="D16" s="74"/>
      <c r="E16" s="75" t="s">
        <v>2</v>
      </c>
      <c r="F16" s="76" t="s">
        <v>28</v>
      </c>
      <c r="G16" s="77" t="str">
        <f>"Организации-перепродавцы"&amp;IF('[1]Титульный'!G29="тариф указан с НДС для плательщиков НДС",", с учётом НДС",IF('[1]Титульный'!G29="тариф указан без НДС для плательщиков НДС",", без учёта НДС",""))</f>
        <v>Организации-перепродавцы</v>
      </c>
      <c r="H16" s="78"/>
      <c r="I16" s="79"/>
      <c r="J16" s="77" t="str">
        <f>"Бюджетные потребители"&amp;IF('[1]Титульный'!G30="тариф указан с НДС для плательщиков НДС",", с учётом НДС",IF('[1]Титульный'!G30="тариф указан без НДС для плательщиков НДС",", без учёта НДС",""))</f>
        <v>Бюджетные потребители</v>
      </c>
      <c r="K16" s="78"/>
      <c r="L16" s="79"/>
      <c r="M16" s="77" t="str">
        <f>"Население"&amp;IF('[1]Титульный'!G31="тариф с НДС теплоснабжающих организаций-плательщиков НДС",", с учётом НДС","")</f>
        <v>Население</v>
      </c>
      <c r="N16" s="78"/>
      <c r="O16" s="79"/>
      <c r="P16" s="77" t="str">
        <f>"Прочие"&amp;IF('[1]Титульный'!G32="тариф указан с НДС для плательщиков НДС",", с учётом НДС",IF('[1]Титульный'!G32="тариф указан без НДС для плательщиков НДС",", без учёта НДС",""))</f>
        <v>Прочие, без учёта НДС</v>
      </c>
      <c r="Q16" s="78"/>
      <c r="R16" s="79"/>
      <c r="S16" s="76" t="s">
        <v>29</v>
      </c>
      <c r="T16" s="80" t="s">
        <v>30</v>
      </c>
      <c r="U16" s="76" t="s">
        <v>31</v>
      </c>
      <c r="V16" s="76"/>
      <c r="W16" s="81" t="s">
        <v>32</v>
      </c>
      <c r="X16" s="82" t="s">
        <v>33</v>
      </c>
      <c r="Y16" s="83" t="s">
        <v>34</v>
      </c>
      <c r="Z16" s="84"/>
      <c r="AA16" s="85"/>
      <c r="AB16" s="85"/>
      <c r="AC16" s="85"/>
      <c r="AD16" s="85"/>
      <c r="AE16" s="85"/>
      <c r="AF16" s="85"/>
      <c r="AG16" s="85"/>
      <c r="AH16" s="85"/>
      <c r="AI16" s="86"/>
      <c r="AJ16" s="86"/>
      <c r="AK16" s="86"/>
      <c r="AL16" s="86"/>
      <c r="AM16" s="86"/>
      <c r="AN16" s="86"/>
      <c r="AO16" s="86"/>
      <c r="AP16" s="86"/>
    </row>
    <row r="17" spans="3:42" s="87" customFormat="1" ht="18.75" customHeight="1">
      <c r="C17" s="73"/>
      <c r="D17" s="74"/>
      <c r="E17" s="75"/>
      <c r="F17" s="76"/>
      <c r="G17" s="88" t="s">
        <v>35</v>
      </c>
      <c r="H17" s="88" t="s">
        <v>36</v>
      </c>
      <c r="I17" s="88"/>
      <c r="J17" s="88" t="s">
        <v>35</v>
      </c>
      <c r="K17" s="88" t="s">
        <v>36</v>
      </c>
      <c r="L17" s="88"/>
      <c r="M17" s="88" t="s">
        <v>35</v>
      </c>
      <c r="N17" s="88" t="s">
        <v>36</v>
      </c>
      <c r="O17" s="88"/>
      <c r="P17" s="88" t="s">
        <v>35</v>
      </c>
      <c r="Q17" s="88" t="s">
        <v>36</v>
      </c>
      <c r="R17" s="88"/>
      <c r="S17" s="76"/>
      <c r="T17" s="80"/>
      <c r="U17" s="76"/>
      <c r="V17" s="76"/>
      <c r="W17" s="81"/>
      <c r="X17" s="89"/>
      <c r="Y17" s="83"/>
      <c r="Z17" s="84"/>
      <c r="AA17" s="85"/>
      <c r="AB17" s="85"/>
      <c r="AC17" s="85"/>
      <c r="AD17" s="85"/>
      <c r="AE17" s="85"/>
      <c r="AF17" s="85"/>
      <c r="AG17" s="85"/>
      <c r="AH17" s="85"/>
      <c r="AI17" s="86"/>
      <c r="AJ17" s="86"/>
      <c r="AK17" s="86"/>
      <c r="AL17" s="86"/>
      <c r="AM17" s="86"/>
      <c r="AN17" s="86"/>
      <c r="AO17" s="86"/>
      <c r="AP17" s="86"/>
    </row>
    <row r="18" spans="3:42" s="87" customFormat="1" ht="79.5" thickBot="1">
      <c r="C18" s="73"/>
      <c r="D18" s="74"/>
      <c r="E18" s="90"/>
      <c r="F18" s="91"/>
      <c r="G18" s="92"/>
      <c r="H18" s="93" t="s">
        <v>37</v>
      </c>
      <c r="I18" s="93" t="str">
        <f>"ставка платы за содержание системы горячего  водоснабжения"&amp;IF(unit="","",", "&amp;unit)</f>
        <v>ставка платы за содержание системы горячего  водоснабжения, тыс. руб. в месяц/куб.м/ч</v>
      </c>
      <c r="J18" s="92"/>
      <c r="K18" s="93" t="s">
        <v>37</v>
      </c>
      <c r="L18" s="93" t="str">
        <f>"ставка платы за содержание системы горячего  водоснабжения"&amp;IF(unit="","",", "&amp;unit)</f>
        <v>ставка платы за содержание системы горячего  водоснабжения, тыс. руб. в месяц/куб.м/ч</v>
      </c>
      <c r="M18" s="92"/>
      <c r="N18" s="93" t="s">
        <v>37</v>
      </c>
      <c r="O18" s="93" t="str">
        <f>"ставка платы за содержание системы горячего  водоснабжения"&amp;IF(unit="","",", "&amp;unit)</f>
        <v>ставка платы за содержание системы горячего  водоснабжения, тыс. руб. в месяц/куб.м/ч</v>
      </c>
      <c r="P18" s="92"/>
      <c r="Q18" s="93" t="s">
        <v>37</v>
      </c>
      <c r="R18" s="93" t="str">
        <f>"ставка платы за содержание системы горячего  водоснабжения"&amp;IF(unit="","",", "&amp;unit)</f>
        <v>ставка платы за содержание системы горячего  водоснабжения, тыс. руб. в месяц/куб.м/ч</v>
      </c>
      <c r="S18" s="91"/>
      <c r="T18" s="94"/>
      <c r="U18" s="95" t="s">
        <v>38</v>
      </c>
      <c r="V18" s="95" t="s">
        <v>39</v>
      </c>
      <c r="W18" s="96"/>
      <c r="X18" s="97"/>
      <c r="Y18" s="98"/>
      <c r="Z18" s="84"/>
      <c r="AA18" s="85"/>
      <c r="AB18" s="85"/>
      <c r="AC18" s="85"/>
      <c r="AD18" s="85"/>
      <c r="AE18" s="85"/>
      <c r="AF18" s="85"/>
      <c r="AG18" s="85"/>
      <c r="AH18" s="85"/>
      <c r="AI18" s="86"/>
      <c r="AJ18" s="86"/>
      <c r="AK18" s="86"/>
      <c r="AL18" s="86"/>
      <c r="AM18" s="86"/>
      <c r="AN18" s="86"/>
      <c r="AO18" s="86"/>
      <c r="AP18" s="86"/>
    </row>
    <row r="19" spans="3:42" s="87" customFormat="1" ht="18.75" customHeight="1">
      <c r="C19" s="73"/>
      <c r="D19" s="74"/>
      <c r="E19" s="99">
        <v>1</v>
      </c>
      <c r="F19" s="99" t="s">
        <v>40</v>
      </c>
      <c r="G19" s="100">
        <v>3</v>
      </c>
      <c r="H19" s="99" t="s">
        <v>41</v>
      </c>
      <c r="I19" s="99" t="s">
        <v>42</v>
      </c>
      <c r="J19" s="99" t="s">
        <v>43</v>
      </c>
      <c r="K19" s="99" t="s">
        <v>44</v>
      </c>
      <c r="L19" s="99" t="s">
        <v>45</v>
      </c>
      <c r="M19" s="99" t="s">
        <v>46</v>
      </c>
      <c r="N19" s="99" t="s">
        <v>47</v>
      </c>
      <c r="O19" s="99" t="s">
        <v>48</v>
      </c>
      <c r="P19" s="99" t="s">
        <v>49</v>
      </c>
      <c r="Q19" s="99" t="s">
        <v>50</v>
      </c>
      <c r="R19" s="99" t="s">
        <v>51</v>
      </c>
      <c r="S19" s="99" t="s">
        <v>52</v>
      </c>
      <c r="T19" s="99" t="s">
        <v>53</v>
      </c>
      <c r="U19" s="99" t="s">
        <v>54</v>
      </c>
      <c r="V19" s="99" t="s">
        <v>55</v>
      </c>
      <c r="W19" s="99" t="s">
        <v>56</v>
      </c>
      <c r="X19" s="99" t="s">
        <v>57</v>
      </c>
      <c r="Y19" s="99" t="s">
        <v>58</v>
      </c>
      <c r="Z19" s="84"/>
      <c r="AA19" s="85"/>
      <c r="AB19" s="85"/>
      <c r="AC19" s="85"/>
      <c r="AD19" s="85"/>
      <c r="AE19" s="85"/>
      <c r="AF19" s="85"/>
      <c r="AG19" s="85"/>
      <c r="AH19" s="85"/>
      <c r="AI19" s="86"/>
      <c r="AJ19" s="86"/>
      <c r="AK19" s="86"/>
      <c r="AL19" s="86"/>
      <c r="AM19" s="86"/>
      <c r="AN19" s="86"/>
      <c r="AO19" s="86"/>
      <c r="AP19" s="86"/>
    </row>
    <row r="20" spans="3:42" s="101" customFormat="1" ht="33.75">
      <c r="C20" s="102"/>
      <c r="D20" s="103"/>
      <c r="E20" s="104" t="s">
        <v>59</v>
      </c>
      <c r="F20" s="105" t="s">
        <v>60</v>
      </c>
      <c r="G20" s="106"/>
      <c r="H20" s="106"/>
      <c r="I20" s="106"/>
      <c r="J20" s="106"/>
      <c r="K20" s="106"/>
      <c r="L20" s="106"/>
      <c r="M20" s="106"/>
      <c r="N20" s="106">
        <v>102.16</v>
      </c>
      <c r="O20" s="106">
        <v>18.34085</v>
      </c>
      <c r="P20" s="106"/>
      <c r="Q20" s="106">
        <v>86.58</v>
      </c>
      <c r="R20" s="106">
        <v>15.54309</v>
      </c>
      <c r="S20" s="40" t="s">
        <v>61</v>
      </c>
      <c r="T20" s="40" t="s">
        <v>62</v>
      </c>
      <c r="U20" s="40" t="s">
        <v>63</v>
      </c>
      <c r="V20" s="107" t="s">
        <v>64</v>
      </c>
      <c r="W20" s="107" t="s">
        <v>65</v>
      </c>
      <c r="X20" s="107" t="s">
        <v>66</v>
      </c>
      <c r="Y20" s="108"/>
      <c r="Z20" s="84"/>
      <c r="AA20" s="109"/>
      <c r="AB20" s="109"/>
      <c r="AC20" s="109"/>
      <c r="AD20" s="109"/>
      <c r="AE20" s="109"/>
      <c r="AF20" s="109"/>
      <c r="AG20" s="109"/>
      <c r="AH20" s="109"/>
      <c r="AI20" s="110"/>
      <c r="AJ20" s="110"/>
      <c r="AK20" s="110"/>
      <c r="AL20" s="110"/>
      <c r="AM20" s="110"/>
      <c r="AN20" s="110"/>
      <c r="AO20" s="110"/>
      <c r="AP20" s="110"/>
    </row>
    <row r="21" spans="3:41" s="101" customFormat="1" ht="33.75">
      <c r="C21" s="102"/>
      <c r="D21" s="111" t="s">
        <v>67</v>
      </c>
      <c r="E21" s="104" t="s">
        <v>40</v>
      </c>
      <c r="F21" s="105" t="s">
        <v>60</v>
      </c>
      <c r="G21" s="106"/>
      <c r="H21" s="106"/>
      <c r="I21" s="106"/>
      <c r="J21" s="106"/>
      <c r="K21" s="106"/>
      <c r="L21" s="106"/>
      <c r="M21" s="106"/>
      <c r="N21" s="106">
        <v>114.42</v>
      </c>
      <c r="O21" s="106">
        <v>19.58781</v>
      </c>
      <c r="P21" s="106"/>
      <c r="Q21" s="106">
        <v>96.97</v>
      </c>
      <c r="R21" s="106">
        <v>16.59984</v>
      </c>
      <c r="S21" s="40" t="s">
        <v>68</v>
      </c>
      <c r="T21" s="40" t="s">
        <v>69</v>
      </c>
      <c r="U21" s="40" t="s">
        <v>63</v>
      </c>
      <c r="V21" s="107" t="s">
        <v>64</v>
      </c>
      <c r="W21" s="107" t="s">
        <v>65</v>
      </c>
      <c r="X21" s="107" t="s">
        <v>66</v>
      </c>
      <c r="Y21" s="108"/>
      <c r="Z21" s="84"/>
      <c r="AA21" s="109"/>
      <c r="AB21" s="109"/>
      <c r="AC21" s="109"/>
      <c r="AD21" s="109"/>
      <c r="AE21" s="109"/>
      <c r="AF21" s="109"/>
      <c r="AG21" s="109"/>
      <c r="AH21" s="110"/>
      <c r="AI21" s="110"/>
      <c r="AJ21" s="110"/>
      <c r="AK21" s="110"/>
      <c r="AL21" s="110"/>
      <c r="AM21" s="110"/>
      <c r="AN21" s="110"/>
      <c r="AO21" s="110"/>
    </row>
    <row r="22" spans="3:29" s="112" customFormat="1" ht="19.5" customHeight="1">
      <c r="C22" s="113"/>
      <c r="D22" s="114"/>
      <c r="E22" s="115"/>
      <c r="F22" s="116" t="s">
        <v>21</v>
      </c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8"/>
      <c r="Z22" s="119"/>
      <c r="AA22" s="120"/>
      <c r="AB22" s="120"/>
      <c r="AC22" s="120"/>
    </row>
    <row r="23" spans="1:29" s="87" customFormat="1" ht="2.25" customHeight="1" thickBot="1">
      <c r="A23" s="101"/>
      <c r="B23" s="101"/>
      <c r="C23" s="113"/>
      <c r="D23" s="114"/>
      <c r="E23" s="121"/>
      <c r="F23" s="122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4"/>
      <c r="Z23" s="119"/>
      <c r="AA23" s="86"/>
      <c r="AB23" s="86"/>
      <c r="AC23" s="86"/>
    </row>
    <row r="24" spans="1:29" s="112" customFormat="1" ht="11.25">
      <c r="A24" s="101"/>
      <c r="B24" s="101"/>
      <c r="C24" s="113"/>
      <c r="D24" s="114"/>
      <c r="E24" s="125"/>
      <c r="F24" s="126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19"/>
      <c r="AA24" s="120"/>
      <c r="AB24" s="120"/>
      <c r="AC24" s="120"/>
    </row>
    <row r="25" spans="3:26" s="101" customFormat="1" ht="11.25" customHeight="1">
      <c r="C25" s="127"/>
      <c r="D25" s="128"/>
      <c r="E25" s="129" t="s">
        <v>22</v>
      </c>
      <c r="F25" s="130" t="s">
        <v>70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2"/>
    </row>
    <row r="26" spans="3:26" s="133" customFormat="1" ht="15" customHeight="1" thickBot="1">
      <c r="C26" s="134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6"/>
    </row>
  </sheetData>
  <sheetProtection password="FA9C" sheet="1" objects="1" scenarios="1" formatColumns="0" formatRows="0"/>
  <mergeCells count="22">
    <mergeCell ref="P17:P18"/>
    <mergeCell ref="Q17:R17"/>
    <mergeCell ref="U16:V17"/>
    <mergeCell ref="W16:W18"/>
    <mergeCell ref="X16:X18"/>
    <mergeCell ref="Y16:Y18"/>
    <mergeCell ref="G17:G18"/>
    <mergeCell ref="H17:I17"/>
    <mergeCell ref="J17:J18"/>
    <mergeCell ref="K17:L17"/>
    <mergeCell ref="M17:M18"/>
    <mergeCell ref="N17:O17"/>
    <mergeCell ref="C12:Z12"/>
    <mergeCell ref="C13:Z13"/>
    <mergeCell ref="E16:E18"/>
    <mergeCell ref="F16:F18"/>
    <mergeCell ref="G16:I16"/>
    <mergeCell ref="J16:L16"/>
    <mergeCell ref="M16:O16"/>
    <mergeCell ref="P16:R16"/>
    <mergeCell ref="S16:S18"/>
    <mergeCell ref="T16:T18"/>
  </mergeCells>
  <dataValidations count="3">
    <dataValidation allowBlank="1" showInputMessage="1" showErrorMessage="1" prompt="Выберите значение из календаря, выполнив двойной щелчок левой кнопки мыши по ячейке." sqref="S20:U21"/>
    <dataValidation type="textLength" operator="lessThanOrEqual" allowBlank="1" showInputMessage="1" showErrorMessage="1" errorTitle="Ошибка" error="Допускается ввод не более 900 символов!" sqref="V20:Y21 F21">
      <formula1>900</formula1>
    </dataValidation>
    <dataValidation type="decimal" allowBlank="1" showErrorMessage="1" errorTitle="Ошибка" error="Допускается ввод только неотрицательных чисел!" sqref="S22:U22 G20:R21">
      <formula1>0</formula1>
      <formula2>9.99999999999999E+23</formula2>
    </dataValidation>
  </dataValidations>
  <hyperlinks>
    <hyperlink ref="F22" location="'ГВС цены'!A1" tooltip="Добавить запись" display="Добавить запись"/>
    <hyperlink ref="D21" location="'ГВС цены'!$A$1" tooltip="Удалить запись" display="Удал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Main04">
    <tabColor indexed="31"/>
    <pageSetUpPr fitToPage="1"/>
  </sheetPr>
  <dimension ref="C10:L28"/>
  <sheetViews>
    <sheetView showGridLines="0" zoomScalePageLayoutView="0" workbookViewId="0" topLeftCell="D9">
      <selection activeCell="J27" sqref="J27"/>
    </sheetView>
  </sheetViews>
  <sheetFormatPr defaultColWidth="9.140625" defaultRowHeight="11.25"/>
  <cols>
    <col min="1" max="1" width="0" style="1" hidden="1" customWidth="1"/>
    <col min="2" max="2" width="3.00390625" style="1" customWidth="1"/>
    <col min="3" max="3" width="3.140625" style="1" customWidth="1"/>
    <col min="4" max="4" width="15.7109375" style="1" customWidth="1"/>
    <col min="5" max="5" width="7.00390625" style="1" bestFit="1" customWidth="1"/>
    <col min="6" max="6" width="47.8515625" style="1" customWidth="1"/>
    <col min="7" max="7" width="36.57421875" style="1" customWidth="1"/>
    <col min="8" max="8" width="17.8515625" style="1" customWidth="1"/>
    <col min="9" max="9" width="17.00390625" style="1" bestFit="1" customWidth="1"/>
    <col min="10" max="10" width="17.8515625" style="1" customWidth="1"/>
    <col min="11" max="11" width="41.140625" style="1" customWidth="1"/>
    <col min="12" max="16384" width="9.140625" style="1" customWidth="1"/>
  </cols>
  <sheetData>
    <row r="1" ht="11.25" hidden="1"/>
    <row r="2" ht="11.25" hidden="1"/>
    <row r="3" ht="11.25" hidden="1"/>
    <row r="4" ht="11.25" hidden="1"/>
    <row r="5" ht="11.25" hidden="1"/>
    <row r="6" ht="15" customHeight="1" hidden="1"/>
    <row r="7" ht="11.25" hidden="1"/>
    <row r="8" ht="11.25" hidden="1"/>
    <row r="10" spans="3:11" s="3" customFormat="1" ht="15" customHeight="1">
      <c r="C10" s="2" t="str">
        <f>codeTemplate</f>
        <v>Код шаблона: JKH.OPEN.INFO.PRICE.GVS</v>
      </c>
      <c r="E10" s="4"/>
      <c r="F10" s="5"/>
      <c r="G10" s="5"/>
      <c r="K10" s="6"/>
    </row>
    <row r="11" spans="3:8" s="3" customFormat="1" ht="15" customHeight="1">
      <c r="C11" s="2"/>
      <c r="E11" s="7"/>
      <c r="F11" s="8"/>
      <c r="G11" s="8"/>
      <c r="H11" s="8"/>
    </row>
    <row r="12" spans="3:12" ht="15" customHeight="1">
      <c r="C12" s="9" t="s">
        <v>0</v>
      </c>
      <c r="D12" s="10"/>
      <c r="E12" s="10"/>
      <c r="F12" s="10"/>
      <c r="G12" s="10"/>
      <c r="H12" s="10"/>
      <c r="I12" s="10"/>
      <c r="J12" s="10"/>
      <c r="K12" s="10"/>
      <c r="L12" s="11"/>
    </row>
    <row r="13" spans="3:12" ht="15.75" customHeight="1" thickBot="1">
      <c r="C13" s="12" t="str">
        <f>IF(org="","",IF(fil="",org,org&amp;" ("&amp;fil&amp;")"))&amp;IF(OR(godStart="",godEnd=""),"",", "&amp;YEAR(godStart)&amp;"-"&amp;YEAR(godEnd)&amp;" гг.")</f>
        <v>ОАО "Нижегородские коммунальные системы", 2013-2013 гг.</v>
      </c>
      <c r="D13" s="13"/>
      <c r="E13" s="13"/>
      <c r="F13" s="13"/>
      <c r="G13" s="13"/>
      <c r="H13" s="13"/>
      <c r="I13" s="13"/>
      <c r="J13" s="13"/>
      <c r="K13" s="13"/>
      <c r="L13" s="14"/>
    </row>
    <row r="14" spans="5:11" ht="15.75" customHeight="1">
      <c r="E14" s="15"/>
      <c r="F14" s="15"/>
      <c r="H14" s="15"/>
      <c r="I14" s="15"/>
      <c r="J14" s="15"/>
      <c r="K14" s="15"/>
    </row>
    <row r="15" spans="3:12" ht="15.75" customHeight="1">
      <c r="C15" s="16"/>
      <c r="D15" s="17"/>
      <c r="E15" s="17"/>
      <c r="F15" s="18"/>
      <c r="G15" s="17"/>
      <c r="H15" s="17"/>
      <c r="I15" s="17"/>
      <c r="J15" s="17"/>
      <c r="K15" s="17"/>
      <c r="L15" s="19"/>
    </row>
    <row r="16" spans="3:12" ht="34.5" customHeight="1" thickBot="1">
      <c r="C16" s="20"/>
      <c r="D16" s="15"/>
      <c r="E16" s="21" t="s">
        <v>1</v>
      </c>
      <c r="F16" s="22"/>
      <c r="G16" s="22"/>
      <c r="H16" s="22"/>
      <c r="I16" s="22"/>
      <c r="J16" s="22"/>
      <c r="K16" s="23"/>
      <c r="L16" s="24"/>
    </row>
    <row r="17" spans="3:12" ht="15" customHeight="1">
      <c r="C17" s="20"/>
      <c r="D17" s="15"/>
      <c r="E17" s="25"/>
      <c r="F17" s="25"/>
      <c r="H17" s="25"/>
      <c r="I17" s="25"/>
      <c r="J17" s="25"/>
      <c r="K17" s="25"/>
      <c r="L17" s="24"/>
    </row>
    <row r="18" spans="3:12" ht="36" customHeight="1" thickBot="1">
      <c r="C18" s="20"/>
      <c r="D18" s="15"/>
      <c r="E18" s="26" t="s">
        <v>2</v>
      </c>
      <c r="F18" s="26" t="s">
        <v>3</v>
      </c>
      <c r="G18" s="27" t="s">
        <v>4</v>
      </c>
      <c r="H18" s="27" t="s">
        <v>5</v>
      </c>
      <c r="I18" s="27" t="s">
        <v>6</v>
      </c>
      <c r="J18" s="27" t="s">
        <v>7</v>
      </c>
      <c r="K18" s="28" t="s">
        <v>8</v>
      </c>
      <c r="L18" s="24"/>
    </row>
    <row r="19" spans="3:12" ht="18.75" customHeight="1">
      <c r="C19" s="29"/>
      <c r="D19" s="30"/>
      <c r="E19" s="31">
        <v>1</v>
      </c>
      <c r="F19" s="31">
        <f>E19+1</f>
        <v>2</v>
      </c>
      <c r="G19" s="31" t="s">
        <v>9</v>
      </c>
      <c r="H19" s="32">
        <v>4</v>
      </c>
      <c r="I19" s="32">
        <v>5</v>
      </c>
      <c r="J19" s="32">
        <v>6</v>
      </c>
      <c r="K19" s="32">
        <v>7</v>
      </c>
      <c r="L19" s="24"/>
    </row>
    <row r="20" spans="3:12" ht="19.5" customHeight="1">
      <c r="C20" s="29"/>
      <c r="D20" s="30"/>
      <c r="E20" s="33">
        <v>1</v>
      </c>
      <c r="F20" s="34" t="s">
        <v>10</v>
      </c>
      <c r="G20" s="35"/>
      <c r="H20" s="35"/>
      <c r="I20" s="35"/>
      <c r="J20" s="35"/>
      <c r="K20" s="36"/>
      <c r="L20" s="24"/>
    </row>
    <row r="21" spans="3:12" ht="19.5" customHeight="1">
      <c r="C21" s="29"/>
      <c r="D21" s="30"/>
      <c r="E21" s="37" t="s">
        <v>11</v>
      </c>
      <c r="F21" s="38" t="s">
        <v>12</v>
      </c>
      <c r="G21" s="39" t="s">
        <v>13</v>
      </c>
      <c r="H21" s="40">
        <v>41272</v>
      </c>
      <c r="I21" s="41" t="s">
        <v>14</v>
      </c>
      <c r="J21" s="41" t="s">
        <v>14</v>
      </c>
      <c r="K21" s="42" t="s">
        <v>13</v>
      </c>
      <c r="L21" s="24"/>
    </row>
    <row r="22" spans="3:12" ht="19.5" customHeight="1">
      <c r="C22" s="29"/>
      <c r="D22" s="30"/>
      <c r="E22" s="37" t="s">
        <v>15</v>
      </c>
      <c r="F22" s="38" t="s">
        <v>16</v>
      </c>
      <c r="G22" s="43" t="s">
        <v>17</v>
      </c>
      <c r="H22" s="40">
        <v>41272</v>
      </c>
      <c r="I22" s="44" t="s">
        <v>18</v>
      </c>
      <c r="J22" s="39" t="s">
        <v>19</v>
      </c>
      <c r="K22" s="45" t="s">
        <v>14</v>
      </c>
      <c r="L22" s="24"/>
    </row>
    <row r="23" spans="3:12" ht="19.5" customHeight="1">
      <c r="C23" s="29"/>
      <c r="D23" s="30" t="s">
        <v>20</v>
      </c>
      <c r="E23" s="46"/>
      <c r="F23" s="47" t="s">
        <v>21</v>
      </c>
      <c r="G23" s="48"/>
      <c r="H23" s="48"/>
      <c r="I23" s="48"/>
      <c r="J23" s="48"/>
      <c r="K23" s="49"/>
      <c r="L23" s="24"/>
    </row>
    <row r="24" spans="3:12" ht="2.25" customHeight="1" thickBot="1">
      <c r="C24" s="29"/>
      <c r="D24" s="30"/>
      <c r="E24" s="50"/>
      <c r="F24" s="51"/>
      <c r="G24" s="52"/>
      <c r="H24" s="51"/>
      <c r="I24" s="51"/>
      <c r="J24" s="51"/>
      <c r="K24" s="53"/>
      <c r="L24" s="24"/>
    </row>
    <row r="25" spans="3:12" ht="11.25">
      <c r="C25" s="20"/>
      <c r="D25" s="15"/>
      <c r="E25" s="15"/>
      <c r="F25" s="15"/>
      <c r="H25" s="15"/>
      <c r="I25" s="15"/>
      <c r="J25" s="15"/>
      <c r="K25" s="15"/>
      <c r="L25" s="24"/>
    </row>
    <row r="26" spans="3:12" ht="26.25" customHeight="1">
      <c r="C26" s="20"/>
      <c r="D26" s="15"/>
      <c r="E26" s="54" t="s">
        <v>22</v>
      </c>
      <c r="F26" s="55" t="s">
        <v>23</v>
      </c>
      <c r="G26" s="55"/>
      <c r="H26" s="55"/>
      <c r="I26" s="55"/>
      <c r="J26" s="55"/>
      <c r="K26" s="55"/>
      <c r="L26" s="24"/>
    </row>
    <row r="27" spans="3:12" ht="18.75" customHeight="1">
      <c r="C27" s="20"/>
      <c r="D27" s="15"/>
      <c r="E27" s="56" t="s">
        <v>24</v>
      </c>
      <c r="F27" s="57" t="s">
        <v>25</v>
      </c>
      <c r="H27" s="58"/>
      <c r="I27" s="58"/>
      <c r="J27" s="58"/>
      <c r="K27" s="58"/>
      <c r="L27" s="24"/>
    </row>
    <row r="28" spans="3:12" ht="12" thickBot="1">
      <c r="C28" s="50"/>
      <c r="D28" s="51"/>
      <c r="E28" s="51"/>
      <c r="F28" s="51"/>
      <c r="G28" s="51"/>
      <c r="H28" s="51"/>
      <c r="I28" s="51"/>
      <c r="J28" s="51"/>
      <c r="K28" s="51"/>
      <c r="L28" s="53"/>
    </row>
    <row r="31" ht="15" customHeight="1"/>
  </sheetData>
  <sheetProtection password="FA9C" sheet="1" objects="1" scenarios="1" formatColumns="0" formatRows="0"/>
  <mergeCells count="4">
    <mergeCell ref="C12:L12"/>
    <mergeCell ref="C13:L13"/>
    <mergeCell ref="E16:K16"/>
    <mergeCell ref="F26:K26"/>
  </mergeCells>
  <dataValidations count="3"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K21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21:H22"/>
    <dataValidation type="textLength" operator="lessThanOrEqual" allowBlank="1" showInputMessage="1" showErrorMessage="1" errorTitle="Ошибка" error="Допускается ввод не более 900 символов!" sqref="G21:G22 I22:J22">
      <formula1>900</formula1>
    </dataValidation>
  </dataValidations>
  <hyperlinks>
    <hyperlink ref="F2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dgol004</dc:creator>
  <cp:keywords/>
  <dc:description/>
  <cp:lastModifiedBy>dgol004</cp:lastModifiedBy>
  <dcterms:created xsi:type="dcterms:W3CDTF">2012-12-27T10:15:08Z</dcterms:created>
  <dcterms:modified xsi:type="dcterms:W3CDTF">2012-12-27T10:16:03Z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